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fs\PatrimonioTecnica\TRASPARENZA\"/>
    </mc:Choice>
  </mc:AlternateContent>
  <xr:revisionPtr revIDLastSave="0" documentId="8_{EEFB6CBB-7C9F-466B-90C5-5D916F9EDFF0}" xr6:coauthVersionLast="36" xr6:coauthVersionMax="36" xr10:uidLastSave="{00000000-0000-0000-0000-000000000000}"/>
  <bookViews>
    <workbookView xWindow="0" yWindow="0" windowWidth="23040" windowHeight="8910" xr2:uid="{00000000-000D-0000-FFFF-FFFF00000000}"/>
  </bookViews>
  <sheets>
    <sheet name="Foglio1" sheetId="1" r:id="rId1"/>
    <sheet name="Foglio2" sheetId="2" r:id="rId2"/>
    <sheet name="Foglio3" sheetId="4" r:id="rId3"/>
  </sheets>
  <definedNames>
    <definedName name="_xlnm._FilterDatabase" localSheetId="0" hidden="1">Foglio1!$A$1:$L$23</definedName>
    <definedName name="_xlnm.Print_Titles" localSheetId="0">Foglio1!$1:$1</definedName>
  </definedNames>
  <calcPr calcId="191029"/>
</workbook>
</file>

<file path=xl/calcChain.xml><?xml version="1.0" encoding="utf-8"?>
<calcChain xmlns="http://schemas.openxmlformats.org/spreadsheetml/2006/main">
  <c r="H19" i="1" l="1"/>
  <c r="F14" i="1"/>
  <c r="F4" i="1"/>
  <c r="H20" i="1" l="1"/>
  <c r="G18" i="1" l="1"/>
  <c r="G17" i="1"/>
  <c r="G4" i="1" l="1"/>
  <c r="H16" i="1"/>
  <c r="H15" i="1" l="1"/>
  <c r="H13" i="1" l="1"/>
  <c r="H12" i="1"/>
  <c r="H11" i="1" l="1"/>
  <c r="G9" i="1" l="1"/>
  <c r="G8" i="1" l="1"/>
  <c r="G6" i="1" l="1"/>
  <c r="G5" i="1" l="1"/>
</calcChain>
</file>

<file path=xl/sharedStrings.xml><?xml version="1.0" encoding="utf-8"?>
<sst xmlns="http://schemas.openxmlformats.org/spreadsheetml/2006/main" count="424" uniqueCount="343">
  <si>
    <t>Anno</t>
  </si>
  <si>
    <t>GRUPPO SERVIZI ASSOCIATI SPA</t>
  </si>
  <si>
    <t>FABI LIVIO SRL</t>
  </si>
  <si>
    <t>ALTHEA ITALIA SPA</t>
  </si>
  <si>
    <t>ACEA ATO2 SPA</t>
  </si>
  <si>
    <t>Importo annuale contratto  (IVA inclusa)</t>
  </si>
  <si>
    <t>Oggetto Determina/Delibera</t>
  </si>
  <si>
    <t>Impresa/Professionista</t>
  </si>
  <si>
    <t>Importo annuale contratto (IVA esclusa)</t>
  </si>
  <si>
    <t>data determina/ delibera</t>
  </si>
  <si>
    <t>determina/ delibera di aggiudicazione</t>
  </si>
  <si>
    <t>GE MEDICAL SYSTEMS ITALIA SPA</t>
  </si>
  <si>
    <t>Data inizio</t>
  </si>
  <si>
    <t>Data Scadenza</t>
  </si>
  <si>
    <t>AGGIUDICAZIONE RIVOIRA PHARMA FORNITURA DI AZOTO LIQUIDO E GAS TECNICI DI VARIA TIPOLOGIA E DEL SERVIZIO MANUTENZIONE DELLA BANCA BIOLOGICA DELL’ISTITUTO PRESUMIBILMENTE DAL 01/07/2018 AL 30/06/2023.</t>
  </si>
  <si>
    <t>DG-2018-737</t>
  </si>
  <si>
    <t>CIG</t>
  </si>
  <si>
    <t>CMA SRL</t>
  </si>
  <si>
    <t>ESTRA ENERGIE SRL</t>
  </si>
  <si>
    <t>Importo tot. Contratto (IVA Inclusa)</t>
  </si>
  <si>
    <t>ENEL ENERGIA SPA</t>
  </si>
  <si>
    <t>PT-24/2020</t>
  </si>
  <si>
    <t>PT-25/2020</t>
  </si>
  <si>
    <t>PT-49/2020</t>
  </si>
  <si>
    <t>PT-51/2020</t>
  </si>
  <si>
    <t>PT-52/2020</t>
  </si>
  <si>
    <t>PT-148/2020</t>
  </si>
  <si>
    <t>SIEMENS HEALTHCARE SRL</t>
  </si>
  <si>
    <t>BIOMEDICAL SERVICE SRL</t>
  </si>
  <si>
    <t>PT-172/2020</t>
  </si>
  <si>
    <t>PT-176/2020</t>
  </si>
  <si>
    <t>PT-178/2020</t>
  </si>
  <si>
    <t>SAMSUNG ELECTRONICS ITALIA SPA</t>
  </si>
  <si>
    <t>PT-190/2020</t>
  </si>
  <si>
    <t>PT-192/2020</t>
  </si>
  <si>
    <t>PT-221/2020</t>
  </si>
  <si>
    <t>DIAPATH SPA</t>
  </si>
  <si>
    <t>PT-261/2020</t>
  </si>
  <si>
    <t>NIPPON GASES PHARMA SRL (GIA' RIVOIRA PHARMA SRL)</t>
  </si>
  <si>
    <t>PT-262/2020</t>
  </si>
  <si>
    <t>PT-269/2020</t>
  </si>
  <si>
    <t>PT-270/2020</t>
  </si>
  <si>
    <t>PT-273/2020</t>
  </si>
  <si>
    <t>PT-274/2020</t>
  </si>
  <si>
    <t>FATTURE DA RICEVERE</t>
  </si>
  <si>
    <t>103/53</t>
  </si>
  <si>
    <t>AUT</t>
  </si>
  <si>
    <t>PT</t>
  </si>
  <si>
    <t>MGPT</t>
  </si>
  <si>
    <t>445/2020</t>
  </si>
  <si>
    <t>RIVOIRA PHARMA SRL - 4 travi testa letto UTIPO</t>
  </si>
  <si>
    <t>ANNO</t>
  </si>
  <si>
    <t>DESCRIZIONE</t>
  </si>
  <si>
    <t>CONTRATTO/ORDINE/RICEVIMENTO DA FARE</t>
  </si>
  <si>
    <t>103/97</t>
  </si>
  <si>
    <t>103/118</t>
  </si>
  <si>
    <t>PT-275/2020</t>
  </si>
  <si>
    <t>103/49</t>
  </si>
  <si>
    <t>CERVONI (PROGETTAZIONE E DIREZIONE LAVORI E CSP)</t>
  </si>
  <si>
    <t>CONTRATTO</t>
  </si>
  <si>
    <t>01/2018/275</t>
  </si>
  <si>
    <t>PT-302/2018</t>
  </si>
  <si>
    <t>103/129</t>
  </si>
  <si>
    <t>CERVONI (CSE)</t>
  </si>
  <si>
    <t>01/2020/808</t>
  </si>
  <si>
    <t>PT-277/2020</t>
  </si>
  <si>
    <t>103/39</t>
  </si>
  <si>
    <t>103/87</t>
  </si>
  <si>
    <t>01/2020/479</t>
  </si>
  <si>
    <t>103/99</t>
  </si>
  <si>
    <t>01/2020/563</t>
  </si>
  <si>
    <t>01/2020/639</t>
  </si>
  <si>
    <t>103/91</t>
  </si>
  <si>
    <t>01/2020/683</t>
  </si>
  <si>
    <t>103/116</t>
  </si>
  <si>
    <t>01/2020/806</t>
  </si>
  <si>
    <t>446/2020</t>
  </si>
  <si>
    <t>01/2020/286</t>
  </si>
  <si>
    <t>103/7</t>
  </si>
  <si>
    <r>
      <t xml:space="preserve">QIAGEN GENNAIO-MAGGIO 2020 - </t>
    </r>
    <r>
      <rPr>
        <sz val="10"/>
        <color rgb="FFFF0000"/>
        <rFont val="Arial"/>
        <family val="2"/>
      </rPr>
      <t>OCCHIO CHE DEVONO STORNARE E RIEMETTERE ANCHE IL 2019</t>
    </r>
  </si>
  <si>
    <t>01/2020/287</t>
  </si>
  <si>
    <t>103/12</t>
  </si>
  <si>
    <t>SELESTA (1° SEMESTRE 2020)</t>
  </si>
  <si>
    <t>SELESTA (2° SEMESTRE 2020)</t>
  </si>
  <si>
    <t>447/2020</t>
  </si>
  <si>
    <t>448/2020</t>
  </si>
  <si>
    <t>103/119</t>
  </si>
  <si>
    <t>FUTURA HOSPITAL SAS - BOLLA 1006 DEL 19/10/2020 - COLLAUDO 10/12/2020</t>
  </si>
  <si>
    <t>01/2020/685</t>
  </si>
  <si>
    <t>DIAPATH - BOLLA 13429 DEL 18/12/2020 - COLLAUDO 28/12/2020</t>
  </si>
  <si>
    <t>103/128</t>
  </si>
  <si>
    <t>442/2020</t>
  </si>
  <si>
    <t>01/2020/735</t>
  </si>
  <si>
    <t>103/96</t>
  </si>
  <si>
    <t>01/2020/609</t>
  </si>
  <si>
    <t>OLYMPUS - 2 COLONNE ENDOSCOPICHE</t>
  </si>
  <si>
    <t>ILLUMINA ITALY SRL - PROGETTO MINISTERIALE</t>
  </si>
  <si>
    <t>2021 ?</t>
  </si>
  <si>
    <t>01/2020/791</t>
  </si>
  <si>
    <t>103/120</t>
  </si>
  <si>
    <t>01/2020/792</t>
  </si>
  <si>
    <t>103/125</t>
  </si>
  <si>
    <t>MEDIKRON SRL - BOLLA 3771/009 DEL 15/12/2020 - COLLAUDO 28/12/2020</t>
  </si>
  <si>
    <t>450/2020</t>
  </si>
  <si>
    <t>103/20</t>
  </si>
  <si>
    <t>01/2020/805</t>
  </si>
  <si>
    <t>ALTHEA PRIMO TRIMESTRE 2020</t>
  </si>
  <si>
    <t>452/2020</t>
  </si>
  <si>
    <t>01/2020/807</t>
  </si>
  <si>
    <t>103/100</t>
  </si>
  <si>
    <t>GE MEDICAL SYSTEMS ITALIA SRL - RESIDUO IN ECCESSO. IMPEGNO FONDI ERRATO. IL DOVUTO E' STATO LIQUIDATO ALLA SOCIETA'</t>
  </si>
  <si>
    <t>103/156</t>
  </si>
  <si>
    <t>103/11</t>
  </si>
  <si>
    <t>SIRAM VEOLIA WATER SRL - RESIDUO IVA (CALCOLATA AL 22 ANZICHE' AL 10)</t>
  </si>
  <si>
    <t>VERIFICATO - RESIDUO NON DOVUTO</t>
  </si>
  <si>
    <t>103/31</t>
  </si>
  <si>
    <t>NON NECESSARI</t>
  </si>
  <si>
    <t>103/58</t>
  </si>
  <si>
    <t>103/59</t>
  </si>
  <si>
    <t>BURKE &amp; BURKE SPA - IVA NON DOVUTA (RETTIFICA COMPETENZA ABS)</t>
  </si>
  <si>
    <t>VYAIRE SRL - IVA NON DOVUTA (RETTIFICA COMPETENZA ABS)</t>
  </si>
  <si>
    <t>103/64</t>
  </si>
  <si>
    <t>BANCA D'ITALIA DA RIDURRE</t>
  </si>
  <si>
    <t>101/68</t>
  </si>
  <si>
    <t>01/2020/810</t>
  </si>
  <si>
    <t>PT-283/2020</t>
  </si>
  <si>
    <t>PT-284/2020</t>
  </si>
  <si>
    <t>PT-285/2020</t>
  </si>
  <si>
    <t>PT-286/2020</t>
  </si>
  <si>
    <t>01/2020/811</t>
  </si>
  <si>
    <t>01/2020/812</t>
  </si>
  <si>
    <t>01/2020/813</t>
  </si>
  <si>
    <t>01/2020/814</t>
  </si>
  <si>
    <t>PT-287/2020</t>
  </si>
  <si>
    <t>HC - STRAORDINARIA</t>
  </si>
  <si>
    <t>ANTAS - STRAORDINARIA 2020 COVID</t>
  </si>
  <si>
    <r>
      <t xml:space="preserve">ANTAS - STRAORDINARIA 2020 </t>
    </r>
    <r>
      <rPr>
        <b/>
        <sz val="10"/>
        <rFont val="Arial"/>
        <family val="2"/>
      </rPr>
      <t>NO</t>
    </r>
    <r>
      <rPr>
        <sz val="10"/>
        <rFont val="Arial"/>
        <family val="2"/>
      </rPr>
      <t xml:space="preserve"> COVID</t>
    </r>
  </si>
  <si>
    <t>457/2020</t>
  </si>
  <si>
    <t>458/2020</t>
  </si>
  <si>
    <t>103/154</t>
  </si>
  <si>
    <t>103/155</t>
  </si>
  <si>
    <t>01/2020/800</t>
  </si>
  <si>
    <t>01/2020/801</t>
  </si>
  <si>
    <t>per € 45.416,26 + IVA = 55.407,84</t>
  </si>
  <si>
    <t>per € 4.586,38 + IVA = 5.595,38</t>
  </si>
  <si>
    <t>URGENTE!!!
APPROVAZIONE DELIBERA</t>
  </si>
  <si>
    <t>103/47</t>
  </si>
  <si>
    <t>GRUPPO SERVIZI ASSOCIATI - RESIDUO NON NECESSARIO PER ERRATO CONTEGGIO (IVA APPLICATA SUL LORDO)</t>
  </si>
  <si>
    <t>ANTAS SPA - STRAORDINARIA NO COVID - NON NECESSARI 531,48 €</t>
  </si>
  <si>
    <t>ANTAS SPA - STRAORDINARIA COVID - NON NECESSARI 6.680,77 €</t>
  </si>
  <si>
    <t>459/2020</t>
  </si>
  <si>
    <t>Collaudo del 08/10/2020</t>
  </si>
  <si>
    <t>RICEVIMENTI REGISTRATI</t>
  </si>
  <si>
    <t>COMLITE STRAORDINARIA 2020</t>
  </si>
  <si>
    <t>Collaudo del 11/12/2020</t>
  </si>
  <si>
    <t>460/2020</t>
  </si>
  <si>
    <t>461/2020</t>
  </si>
  <si>
    <t>Collaudo del 19/08/2020 (registrato il 07/09/2020 perché l'ordine era di questa data)</t>
  </si>
  <si>
    <t>Collaudo del 10/11/2020</t>
  </si>
  <si>
    <t>462/2020</t>
  </si>
  <si>
    <t>HC - RESIDUO NON NECESSARIO (ERRATO CONTEGGIO DELL'IVA)</t>
  </si>
  <si>
    <t>103/157</t>
  </si>
  <si>
    <t>CANONE POZZO - RESIDUO NON NECESSARIO (ERRATO CONTEGGIO IN DETERMINA)</t>
  </si>
  <si>
    <t>103/160</t>
  </si>
  <si>
    <t>01/2020/817</t>
  </si>
  <si>
    <t>PT-290/2020</t>
  </si>
  <si>
    <t>464/2020</t>
  </si>
  <si>
    <t>103/5</t>
  </si>
  <si>
    <t>COMLITE - IV TRIMESTRE 2020</t>
  </si>
  <si>
    <t>103/17</t>
  </si>
  <si>
    <t>466/2020</t>
  </si>
  <si>
    <t>01/2020/284</t>
  </si>
  <si>
    <t>103/56</t>
  </si>
  <si>
    <t>ENGIE SERVIZI SPA - RESIDUO DI € 1.221,78 NON NECESSARIO, LAVORI PER ATTIVAZIONE POSTI UTIPO</t>
  </si>
  <si>
    <t>01/2020/170</t>
  </si>
  <si>
    <t>103/95</t>
  </si>
  <si>
    <t>IVA INCLUSA</t>
  </si>
  <si>
    <t>CONTO</t>
  </si>
  <si>
    <t>SOCIETA'</t>
  </si>
  <si>
    <t>IMPORTO DA COMUNICARE</t>
  </si>
  <si>
    <t>INMI DAL 01/01-30/09</t>
  </si>
  <si>
    <t>INMI DAL 01/10-31/12</t>
  </si>
  <si>
    <t>P.IVA</t>
  </si>
  <si>
    <t>15844561009</t>
  </si>
  <si>
    <t>06655971007</t>
  </si>
  <si>
    <t>FARE CONTRATTO, ORDINE E RICEVIMENTO</t>
  </si>
  <si>
    <t>CONSUMABILE NON ANCORA RICEVUTO</t>
  </si>
  <si>
    <t>BURLANDI FRANCO SRL - RESIDUO PARI A € 76.391,95 NON NECESSARIO</t>
  </si>
  <si>
    <t>103/2</t>
  </si>
  <si>
    <t>ESTRA ENERGIE SRL - FORNITURA GAS 01/2020-10/2020 - RESIDUO DI € 217,77 NON NECESSARIO</t>
  </si>
  <si>
    <t>01219980529</t>
  </si>
  <si>
    <t>01/2020/776</t>
  </si>
  <si>
    <t>103/148</t>
  </si>
  <si>
    <t>NIPPON GASES ITALIA SRL (GIA' RIVOIRA PHARMA SRL)</t>
  </si>
  <si>
    <t>08418370964</t>
  </si>
  <si>
    <t>01613700275</t>
  </si>
  <si>
    <t>01/2020/187</t>
  </si>
  <si>
    <t>PT-291/2020</t>
  </si>
  <si>
    <t>NON COMUNICARE</t>
  </si>
  <si>
    <t>FEP</t>
  </si>
  <si>
    <t>FEP/2021/1139</t>
  </si>
  <si>
    <t>FEP/2020/8637</t>
  </si>
  <si>
    <t>FEP/2020/9773</t>
  </si>
  <si>
    <t>FEP/2020/7351</t>
  </si>
  <si>
    <t>FEP/2020/7449</t>
  </si>
  <si>
    <t>COLLEGATO A FATTURA FEP n. 2928/2021</t>
  </si>
  <si>
    <t>ENEL ENERGIA SPA - ALTO ISOLAMENTO DAL 27/05-31/12</t>
  </si>
  <si>
    <t>01/2020/163</t>
  </si>
  <si>
    <t>470/2020</t>
  </si>
  <si>
    <t>471/2020</t>
  </si>
  <si>
    <t>472/2020</t>
  </si>
  <si>
    <t>PHILIPS - ORDINARIA</t>
  </si>
  <si>
    <t>GE MEDICAL - ORDINARIA</t>
  </si>
  <si>
    <t>HC - SICUREZZA</t>
  </si>
  <si>
    <t>PHILIPS - SICUREZZA</t>
  </si>
  <si>
    <t>GE MEDICAL - SICUREZZA</t>
  </si>
  <si>
    <t>PT-292/2020</t>
  </si>
  <si>
    <t>PT-293/2020</t>
  </si>
  <si>
    <t>PT-294/2020</t>
  </si>
  <si>
    <t>473/2020</t>
  </si>
  <si>
    <t>474/2020</t>
  </si>
  <si>
    <t>475/2020</t>
  </si>
  <si>
    <t>476/2020</t>
  </si>
  <si>
    <t>HC - RITENUTA A GARANZIA 0,5%</t>
  </si>
  <si>
    <t>PHILIPS - RITENUTA A GARANZIA 0,5%</t>
  </si>
  <si>
    <t>GE MEDICAL - RITENUTA A GARANZIA 0,5%</t>
  </si>
  <si>
    <t>477/2020</t>
  </si>
  <si>
    <t>478/2020</t>
  </si>
  <si>
    <t>479/2020</t>
  </si>
  <si>
    <t>HC - ORDINARIA</t>
  </si>
  <si>
    <t>IMPORTO DA RIMUOVERE</t>
  </si>
  <si>
    <t>482/2020</t>
  </si>
  <si>
    <t>ESTRA ENERGIE SRL - CONGUAGLIO 2020-2021</t>
  </si>
  <si>
    <t>PT-297/2020</t>
  </si>
  <si>
    <t>484/2020</t>
  </si>
  <si>
    <t>NC DA RICEVERE</t>
  </si>
  <si>
    <t>FEP/2020/9945 del 22/12/2020</t>
  </si>
  <si>
    <t>Fattura n.</t>
  </si>
  <si>
    <t>FEP n.</t>
  </si>
  <si>
    <t>Importo</t>
  </si>
  <si>
    <t>SIEMENS HEALTHCARE SRL EX SIEMENS HEALTHCARE DIAGNOSTICS SRL</t>
  </si>
  <si>
    <t>9500004450 del 23/10/2020</t>
  </si>
  <si>
    <t>FEP/2021/1139 del 15/02/2021</t>
  </si>
  <si>
    <t>0000013883 del 18/12/2020</t>
  </si>
  <si>
    <t>5200313060 del 15/12/2020</t>
  </si>
  <si>
    <t>FEP/2020/9773 del 17/12/2020</t>
  </si>
  <si>
    <t>BIOMEDICAL SERVICE S.R.L.</t>
  </si>
  <si>
    <t>INV-IT01-20-00002511 del 04/11/2020</t>
  </si>
  <si>
    <t>FEP/2020/8637 del 11/11/2020</t>
  </si>
  <si>
    <t>20305466 del 28/09/2020</t>
  </si>
  <si>
    <t>FEP/2020/7449 del 05/10/2020</t>
  </si>
  <si>
    <t>20305465 del 28/09/2020</t>
  </si>
  <si>
    <t>FEP/2020/7351 del 01/10/2020</t>
  </si>
  <si>
    <t>ENGIE SERVIZI S.P.A.EX COFELY ITALIA</t>
  </si>
  <si>
    <t>2200009241 del 14/09/2020</t>
  </si>
  <si>
    <t>FEP/2020/7000 del 17/09/2020</t>
  </si>
  <si>
    <t>Ragione Società</t>
  </si>
  <si>
    <t>Conto</t>
  </si>
  <si>
    <t>suddivisa su due conti</t>
  </si>
  <si>
    <t>MGPT CANCELLATO: 441/2020</t>
  </si>
  <si>
    <t>489/2020</t>
  </si>
  <si>
    <t>COLLEGATO A FATTURA</t>
  </si>
  <si>
    <t>HERA COMM SPA</t>
  </si>
  <si>
    <t>88792003A3</t>
  </si>
  <si>
    <t>9179912F04</t>
  </si>
  <si>
    <t>ADESIONE ALLA CONVENZIONE CONSIP SPA" ENERGIA ELETTRICA ED.19 LOTTO 10"-PROVINCIA DI ROMA PER LA FORNITURA ENERGIA ELETTRICA A SERVIZO DELL' EDIFICIO ALTO ISOLAMENTO DI QUESTO ISTITUTO PER IL PERIODO DAL 01/01/2023 AL 31/05/2023</t>
  </si>
  <si>
    <t>SACCIR SPA</t>
  </si>
  <si>
    <t>ADESIONE ALLA CONVENZIONE CONSIP SPA" ENERGIA ELETTRICA ED.19 LOTTO 10"-PROVINCIA DI ROMA PER LA FORNITURA ENERGIA ELETTRICA A SERVIZIO DI QUESTO ISTITUTO PER IL PERIODO DAL 01/01/2023 AL 30/09/2023</t>
  </si>
  <si>
    <t>DG-2022-462</t>
  </si>
  <si>
    <t>9304056DE3</t>
  </si>
  <si>
    <t>ADESIONE ALLA CONVENZIONE CONSIP S.P.A. “GAS NATURALE 14 LOTTO 7” PER LA FORNITURA DI GAS ALLE PUBBLICHE AMMINISTRAZIONI PER LE NECESSITÀ DELL’EDIFICIO “CASA SUORE” DI QUESTO
ISTITUTO, AFFIDATA ALLA SOCIETÀ ESTRA ENERGIA S.P.A., PER IL PERIODO DAL 01.01.2023 AL 31.12.2023, PER L’IMPORTO COMPLESSIVO DI € 1.000,00 IVA INCLUSA. CIG ZEE3854744</t>
  </si>
  <si>
    <t>ESTRA ENERGIE</t>
  </si>
  <si>
    <t>DD-2022-573</t>
  </si>
  <si>
    <t>ZEE3854744</t>
  </si>
  <si>
    <t>PROSECUZIONE DEL SERVIZIO DI VIGILANZA ANTINCENDIO PER IL PERIODO DAL 15/09/2022 AL 14/03/2023</t>
  </si>
  <si>
    <t>DG-548-2022</t>
  </si>
  <si>
    <t>ING. PASQUALE GERARDO SCOLAMIERO</t>
  </si>
  <si>
    <t>INCARICO DI RESPONSABILE TECNICO ANTINCENDIO RTA - PER L'INMI L. SPALLANZANI PER IL PERIODO 01/01/2023-31/12/2023</t>
  </si>
  <si>
    <t>DD-11-2023</t>
  </si>
  <si>
    <t>ZE8395C778</t>
  </si>
  <si>
    <t>Z40399BC1D</t>
  </si>
  <si>
    <t>FORNITURA CRIO CONTENITORI BIOLOGICI PER BANCA BIOLOGICA</t>
  </si>
  <si>
    <t>9591645BD7</t>
  </si>
  <si>
    <t>DG-2023-24</t>
  </si>
  <si>
    <t>AFFIDAMENTO ALLA SOCIETÀ ACEA ATO2 S.P.A., QUALE GESTORE DEL SERVIZIO IDRICO INTEGRATO NELL’AMBITO TERRITORIALE OTTIMALE – ATO2 LAZIO CENTRALE – ROMA, PER LA FORNITURA DI ACQUA AD USO POTABILE E ANTINCENDIO PER LE ESIGENZE DELL’INMI LAZZARO SPALLANZANI IRCCS PER IL PERIODO DAL 01/01/2023 AL 31/12/2023, PER UN IMPORTO DI € 500.000,00 IVA INCLUSA. CIG 9591645BD7</t>
  </si>
  <si>
    <t>AFFIDAMENTO, AI SENSI DELL’ART. 36 COMMA 2 LETT. A) DEL D. LGS 50/2016 E S.M.E.I, ALLA SOCIETÀ MEDISOL S.R.L DELLA FORNITURA DI N. 1 SONDA ECOGRAFICA GENERAL ELECTRIC VSCAN EXTEND DUAL PROBE CON WI-FI E DICOM PER LE NECESSITÀ DEL SERVIZIO DI CARDIOLOGIA DELL’ISTITUTO LAZZARO SPALLANZANI A SEGUITO DI TRATTATIVA DIRETTA MEDIANTE IL MEPA N.7103785, PER UN IMPORTO COMPLESSIVO DI € 5.565,00 OLTRE IVA AL 5% AI SENSI DEL D.L RILANCIO – ART. 124– CIG - ZF638D1D80</t>
  </si>
  <si>
    <t>MEDISOL SRL</t>
  </si>
  <si>
    <t>DG-2023-34</t>
  </si>
  <si>
    <t>ZF638D1D80</t>
  </si>
  <si>
    <t>POLYGON SRL</t>
  </si>
  <si>
    <t>FONRITURA E POSA IN OPERA DI N.1 INIETTORE CON MEZZO DI CONTRASTO con workstation Certegra Stellant CWS Stellant D, doppia siringa da 200 ml</t>
  </si>
  <si>
    <t>BAYER S.P.A.</t>
  </si>
  <si>
    <t>ZAD39B63A4</t>
  </si>
  <si>
    <t>DG-2023-79</t>
  </si>
  <si>
    <t>Affidamento, ai sensi dell’art. 36 comma 2 lettera a) del D. Lgs. 50/2016 e s.m.i., della realizzazione della nuova linea di alimentazione a servizio del nuovo Tomografo Computerizzato presso l’edificio Alto Isolamento – Innovation Smart
Center, alla RTI S.A.C.C.I.R. S.p.a. – Polygon S.r.l. per l’importo di € 20.489,59 oltre IVA, nell’ambito del progetto “TAC”</t>
  </si>
  <si>
    <t>Z6939E2BC3</t>
  </si>
  <si>
    <t>DG-2022-295</t>
  </si>
  <si>
    <t>Affidamento, ai sensi dell’art. 36 comma 2 lett. a) del D. Lgs 50/2016 e s.m.e.i, alla Società Cantel Medical (Italy) S.r.l della fornitura di n. 1 POMPA DI IRRIGAZIONE ENDOSCOPICA per le necessità del servizio di Endoscopia dell’Istituto Lazzaro Spallanzani a seguito di trattativa diretta mediante il MEPA n. 3413765, per un importo complessivo di € 4.495,00 oltre iva al 22% CIG - ZD639B9CC6</t>
  </si>
  <si>
    <t>CANTEL MEDICAL (ITALY) Srl</t>
  </si>
  <si>
    <t>DG-98-2023</t>
  </si>
  <si>
    <t>ZD639B9CC6</t>
  </si>
  <si>
    <t>DD-39-2023</t>
  </si>
  <si>
    <t>DG-111-2023</t>
  </si>
  <si>
    <t>ADESIONE ALLA CONVENZIONE CONSIP SPA" ENERGIA ELETTRICA ED.20 LOTTO 10"-PROVINCIA DI ROMA PER LA FORNITURA ENERGIA ELETTRICA A SERVIZO DELL' EDIFICIO ALTO ISOLAMENTO DI QUESTO ISTITUTO PER IL PERIODO DAL 01/06/2023-31/12/2023</t>
  </si>
  <si>
    <t>DG-2023-168</t>
  </si>
  <si>
    <t>9714704B57</t>
  </si>
  <si>
    <t>FORNITURA E POSA IN OPERA DI VETRATE CON TENDINE INCORPORATE PER LE ESIGENZE DELLA UOC RIANIMAZIONE E TERAPIA INTENSIVA SITA PRESSO IL PIANO TERRA DELL’EDIFICIO NOS DELL’INMI</t>
  </si>
  <si>
    <t>DG-2023-227</t>
  </si>
  <si>
    <t>Z1C3ABFC26</t>
  </si>
  <si>
    <t>FORNITURA E POSA IN OPERA DI N. 18 INFISSI PER LE ESIGENZE DELL'EDIFICIO PROVVEDITORATO</t>
  </si>
  <si>
    <t>DT-2023-313</t>
  </si>
  <si>
    <t>Z1A3B6D256</t>
  </si>
  <si>
    <t xml:space="preserve">AFFIDAMENTO AI SENSI DELL’ART. 36 COMMA 2 LETTERA A) DEL D. LGS 50/2016 E S.M.I. ALLA SOCIETÀ FABI LIVIO S.R.L. DELLA RIPARAZIONE DI UN GUASTO DELL’IMPIANTO ANTINTRUSIONE DELLA FARMACIA </t>
  </si>
  <si>
    <t>DD-2023-381</t>
  </si>
  <si>
    <t>99557619DF</t>
  </si>
  <si>
    <t>SERVIZIO RESO PER L’ASSISTENZA TECNICA E IL NOLEGGIO DI N. 11 EMOGASANALIZZATORI AUTOMATICI E CONTESTUALE AFFIDAMENTO AI SENSI DELL’ART. 120 COMMA 9 DEL D. LGS 36/2023 PER LA FORNITURA DI REAGENTI NECESSARI AL CORRETTO UTILIZZO DEL SISTEMA ANALITICO PER “EMOGASANALISI E MISURAZIONE DI ELETTROLITI SU SANGUE INTERO” PER LE ESIGENZE DELL’ISTITUTO LAZZARO SPALLANZANI DI ROMA PER IL PERIODO 01/07/2023 – 30/10/2023</t>
  </si>
  <si>
    <t>INSTRUMENTATION LABORATORY SPA</t>
  </si>
  <si>
    <t>DD-2023-384</t>
  </si>
  <si>
    <t>8494616ADF</t>
  </si>
  <si>
    <t>AFFIDAMENTO, AI SENSI DELL’ART. 50 COMMA 1 LETTERA B) DEL D. LGS. 36/2023, DELLA FORNITURA E POSA IN OPERA DI UN NUOVO GRUPPO DI UNITÀ TERMINALI PER GAS MEDICINALI A SERVIZIO DELLA
SALA ESAMI DEL REPARTO DI RADIOLOGIA DELL’INMI L. SPALLANZANI, ALLA SOCIETÀ NIPPON GASES PHARMA S.R.L. PER L’IMPORTO DI € 2.240,80 OLTRE IVA, NELL’AMBITO DELLA FORNITURA DEL NUOVO
TELECOMANDATO DIGITALE DI CUI AL PNRR MISSIONE 6 SALUTE - GRANDI APPARECCHIATURE SANITARIE. CIG Z383C75757</t>
  </si>
  <si>
    <t>DD-2023-470</t>
  </si>
  <si>
    <t>Z383C75757</t>
  </si>
  <si>
    <t>Importo liquidato oltre IVA</t>
  </si>
  <si>
    <t xml:space="preserve">Importo complessivo liquidato al 24/11/2023 € 185.377,24 s/IVA.Il dato è parziale in quanto il contratto avrà scadenza il 31/12/2023. </t>
  </si>
  <si>
    <t xml:space="preserve"> Periodo riferimento contratto 01/06/2022-31/05/2023.Importo iniziale del contratto € 500.000,00 s/IVA.Richiesta integrazione di spesa con Delibera 557/2023.Importo rimodulato in  € 1.540.986,62 s/IVA .Importo complessivo liquidato € 933.177,38 s/IVA. Scostamento positivo € 607.809,23 s/IVA.</t>
  </si>
  <si>
    <t>Periodo di riferimento 01/01/2023-31/12/2023.Importo complessivo liquidato al 24/11/2023 € 446,48 s/IVA.Il dato è parziale in quanto il contratto avrà scadenza il 31/12/2023.</t>
  </si>
  <si>
    <t>Periodo di riferimento 15/09/2022-14/03/2023.Importo complessivo liquidato € 209.676,35 s/IVA.</t>
  </si>
  <si>
    <t>Liquidazione di competenza UOC SAR</t>
  </si>
  <si>
    <t>Periodo di riferimento 01/01/2023-31/12/2024.Importo complessivo liquidato al 24/11/2023 € 16.458,28 s/IVA.Il dato è parziale in quanto l'annualità di riferimento 2023 deve ancora concludersi.</t>
  </si>
  <si>
    <t>Periodo di riferimento 01/01/2023-31/12/2023.Importo complessivo liquidato al 24/11/2023 € 248.814,16 s/IVA. Il dato è parziale in quanto il contratto avrà scadenza al 31/12/2023.</t>
  </si>
  <si>
    <t>Importo complessivo liquidato € 13.880,80.Non è presente scostamento in quanto l'importo totale della servizio è ripartito in percentuale tra la società SACCIR SPA e la società POLYGON SRL</t>
  </si>
  <si>
    <t>Periodo di riferimento 01/06/2023-31/05/2023.Importo complessivo liquidato al 24/11/2023 € 170.542,21 s/IVA.Il dato è parziale in quanto il contatto del 2023, scadrà il 31/12/2023.</t>
  </si>
  <si>
    <t>Importo complessivo liquidato € 5.650,00 s/IVA.Non è presente scostamento</t>
  </si>
  <si>
    <t>Iporto complessivo liquidato € 15.000,00 s/IVA.Non è presente scostamento</t>
  </si>
  <si>
    <t>Importo complessivo liquidato € 4.495,00.Non è presente scostamento</t>
  </si>
  <si>
    <t>Importo complessivo liquidato € 7.958,42 s/IVA.Non è presente scostamento in quanto l'importo totale della servizio è ripartito in percentuale tra la società SACCIR SPA e la società POLYGON SRL</t>
  </si>
  <si>
    <t>Importo complessivo liquidato € 3.450,19.Non è presente scostamento in quanto l'importo totale del servizio è ripartito in percentuale tra la società SACCIR SPA e la società POLYGON SRL</t>
  </si>
  <si>
    <t>Importo complessivo liquidato € 6.253,04 s/IVA..Non è presente scostamento in quanto l'importo totale della servizio è ripartito in percentuale tra la società SACCIR SPA e la società POLYGON SRL</t>
  </si>
  <si>
    <t>Importo non liquidato.La lavorazione in oggetto deve essere ancora eseguita.</t>
  </si>
  <si>
    <t>Importo liquidato € 1.138,18.Non è presente scostamento.</t>
  </si>
  <si>
    <t>Periodo di riferimento contratto 01/10/2022-31/09/2023.Importo iniziale contratto € 2.459.016,39 s/IVA.Richieste integrazioni di spesa con Delibera n.85/2023 e Delibera 543/2023.Importo rimodulato in € 2.923.654,77 s/IVA. Importo complessivo liquidato € 2.805.068,6 s/IVA.Scostamento positivo € 118.586.13 s/IVA.</t>
  </si>
  <si>
    <t>Importo iniziale del contratto € 696,09 s/IVA.Richiesta integrazione con Determina 510/2023 del 10/10/2023 per € 104,50.Importo liquidato € 696,09.Non è presente scostamento.</t>
  </si>
  <si>
    <t>La Società al 24/11/2023, non ha inviato la fattura.Importo non ancora liquidato.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</si>
</sst>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2]\ #,##0.00;[Red][$€-2]\ #,##0.00"/>
  </numFmts>
  <fonts count="10" x14ac:knownFonts="1">
    <font>
      <sz val="10"/>
      <name val="Arial"/>
    </font>
    <font>
      <b/>
      <sz val="12"/>
      <name val="Arial"/>
      <family val="2"/>
    </font>
    <font>
      <sz val="12"/>
      <name val="Arial"/>
      <family val="2"/>
    </font>
    <font>
      <sz val="12"/>
      <color indexed="8"/>
      <name val="Arial"/>
      <family val="2"/>
    </font>
    <font>
      <b/>
      <sz val="10"/>
      <name val="Arial"/>
      <family val="2"/>
    </font>
    <font>
      <sz val="10"/>
      <name val="Arial"/>
      <family val="2"/>
    </font>
    <font>
      <sz val="10"/>
      <color rgb="FFFF0000"/>
      <name val="Arial"/>
      <family val="2"/>
    </font>
    <font>
      <b/>
      <sz val="10"/>
      <color rgb="FFFF0000"/>
      <name val="Arial"/>
      <family val="2"/>
    </font>
    <font>
      <sz val="8"/>
      <color rgb="FF000000"/>
      <name val="Lucida Sans"/>
      <family val="2"/>
    </font>
    <font>
      <strike/>
      <sz val="10"/>
      <color rgb="FFFF0000"/>
      <name val="Arial"/>
      <family val="2"/>
    </font>
  </fonts>
  <fills count="9">
    <fill>
      <patternFill patternType="none"/>
    </fill>
    <fill>
      <patternFill patternType="gray125"/>
    </fill>
    <fill>
      <patternFill patternType="solid">
        <fgColor indexed="48"/>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2060"/>
        <bgColor indexed="64"/>
      </patternFill>
    </fill>
    <fill>
      <patternFill patternType="solid">
        <fgColor rgb="FFCAE6C6"/>
        <bgColor indexed="64"/>
      </patternFill>
    </fill>
    <fill>
      <patternFill patternType="solid">
        <fgColor rgb="FFDFEDD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pplyNumberFormat="0" applyFont="0" applyFill="0" applyBorder="0" applyAlignment="0" applyProtection="0"/>
  </cellStyleXfs>
  <cellXfs count="62">
    <xf numFmtId="0" fontId="0" fillId="0" borderId="0" xfId="0" applyNumberFormat="1" applyFont="1" applyFill="1" applyBorder="1" applyAlignment="1"/>
    <xf numFmtId="0" fontId="1" fillId="2"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4" fontId="2" fillId="0" borderId="1" xfId="0" quotePrefix="1" applyNumberFormat="1" applyFont="1" applyFill="1" applyBorder="1" applyAlignment="1">
      <alignment horizontal="center" vertical="center"/>
    </xf>
    <xf numFmtId="0" fontId="4" fillId="0" borderId="0" xfId="0" applyNumberFormat="1" applyFont="1" applyFill="1" applyBorder="1" applyAlignment="1">
      <alignment horizontal="center"/>
    </xf>
    <xf numFmtId="0" fontId="0"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left"/>
    </xf>
    <xf numFmtId="0" fontId="5" fillId="0" borderId="0" xfId="0" applyNumberFormat="1" applyFont="1" applyFill="1" applyBorder="1" applyAlignment="1"/>
    <xf numFmtId="0" fontId="4" fillId="3" borderId="0" xfId="0" applyNumberFormat="1" applyFont="1" applyFill="1" applyBorder="1" applyAlignment="1"/>
    <xf numFmtId="0" fontId="0" fillId="3" borderId="0" xfId="0" applyNumberFormat="1" applyFont="1" applyFill="1" applyBorder="1" applyAlignment="1"/>
    <xf numFmtId="0" fontId="0" fillId="0" borderId="0" xfId="0" applyNumberFormat="1" applyFont="1" applyFill="1" applyBorder="1" applyAlignment="1">
      <alignment horizontal="left"/>
    </xf>
    <xf numFmtId="0" fontId="0" fillId="4" borderId="0" xfId="0" applyNumberFormat="1" applyFont="1" applyFill="1" applyBorder="1" applyAlignment="1">
      <alignment horizontal="center"/>
    </xf>
    <xf numFmtId="0" fontId="6" fillId="3" borderId="0" xfId="0" applyNumberFormat="1" applyFont="1" applyFill="1" applyBorder="1" applyAlignment="1"/>
    <xf numFmtId="0" fontId="6" fillId="0" borderId="0" xfId="0" applyNumberFormat="1" applyFont="1" applyFill="1" applyBorder="1" applyAlignment="1"/>
    <xf numFmtId="0" fontId="5" fillId="5" borderId="0" xfId="0" applyNumberFormat="1" applyFont="1" applyFill="1" applyBorder="1" applyAlignment="1">
      <alignment horizontal="center"/>
    </xf>
    <xf numFmtId="0" fontId="5" fillId="5" borderId="0" xfId="0" applyNumberFormat="1" applyFont="1" applyFill="1" applyBorder="1" applyAlignment="1"/>
    <xf numFmtId="8" fontId="0" fillId="0" borderId="0" xfId="0" applyNumberFormat="1" applyFont="1" applyFill="1" applyBorder="1" applyAlignment="1"/>
    <xf numFmtId="0" fontId="0" fillId="5" borderId="0" xfId="0" applyNumberFormat="1" applyFont="1" applyFill="1" applyBorder="1" applyAlignment="1"/>
    <xf numFmtId="8" fontId="0" fillId="5" borderId="0" xfId="0" applyNumberFormat="1" applyFont="1" applyFill="1" applyBorder="1" applyAlignment="1"/>
    <xf numFmtId="0" fontId="0" fillId="5" borderId="0" xfId="0" applyNumberFormat="1" applyFont="1" applyFill="1" applyBorder="1" applyAlignment="1">
      <alignment horizontal="center"/>
    </xf>
    <xf numFmtId="0" fontId="5" fillId="0" borderId="0" xfId="0" quotePrefix="1" applyNumberFormat="1" applyFont="1" applyFill="1" applyBorder="1" applyAlignment="1">
      <alignment horizontal="center"/>
    </xf>
    <xf numFmtId="0" fontId="5" fillId="5" borderId="0" xfId="0" quotePrefix="1"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0" fillId="3" borderId="0" xfId="0" applyNumberFormat="1" applyFont="1" applyFill="1" applyBorder="1" applyAlignment="1">
      <alignment vertical="center"/>
    </xf>
    <xf numFmtId="0" fontId="0"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6" fillId="6" borderId="0" xfId="0" applyNumberFormat="1" applyFont="1" applyFill="1" applyBorder="1" applyAlignment="1"/>
    <xf numFmtId="8" fontId="6" fillId="6" borderId="0" xfId="0" applyNumberFormat="1" applyFont="1" applyFill="1" applyBorder="1" applyAlignment="1"/>
    <xf numFmtId="0" fontId="6" fillId="6" borderId="0" xfId="0" applyNumberFormat="1" applyFont="1" applyFill="1" applyBorder="1" applyAlignment="1">
      <alignment horizontal="center"/>
    </xf>
    <xf numFmtId="0" fontId="4" fillId="0" borderId="1" xfId="0" applyNumberFormat="1" applyFont="1" applyFill="1" applyBorder="1" applyAlignment="1">
      <alignment horizontal="center"/>
    </xf>
    <xf numFmtId="0" fontId="8" fillId="7" borderId="1" xfId="0" applyNumberFormat="1" applyFont="1" applyFill="1" applyBorder="1" applyAlignment="1">
      <alignment horizontal="left" vertical="center"/>
    </xf>
    <xf numFmtId="4" fontId="8" fillId="7" borderId="1" xfId="0" applyNumberFormat="1" applyFont="1" applyFill="1" applyBorder="1" applyAlignment="1">
      <alignment horizontal="right" vertical="center"/>
    </xf>
    <xf numFmtId="0" fontId="8" fillId="8" borderId="1" xfId="0" applyNumberFormat="1" applyFont="1" applyFill="1" applyBorder="1" applyAlignment="1">
      <alignment horizontal="left" vertical="center"/>
    </xf>
    <xf numFmtId="4" fontId="8" fillId="8" borderId="1" xfId="0" applyNumberFormat="1" applyFont="1" applyFill="1" applyBorder="1" applyAlignment="1">
      <alignment horizontal="right" vertical="center"/>
    </xf>
    <xf numFmtId="0" fontId="8" fillId="7" borderId="1" xfId="0" applyNumberFormat="1" applyFont="1" applyFill="1" applyBorder="1" applyAlignment="1">
      <alignment horizontal="center" vertical="center"/>
    </xf>
    <xf numFmtId="0" fontId="8" fillId="8" borderId="1" xfId="0" applyNumberFormat="1" applyFont="1" applyFill="1" applyBorder="1" applyAlignment="1">
      <alignment horizontal="center" vertical="center"/>
    </xf>
    <xf numFmtId="0" fontId="9" fillId="0" borderId="0" xfId="0" applyNumberFormat="1" applyFont="1" applyFill="1" applyBorder="1" applyAlignment="1">
      <alignment horizontal="left"/>
    </xf>
    <xf numFmtId="49" fontId="2" fillId="0" borderId="1" xfId="0" quotePrefix="1"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0" fillId="3" borderId="2" xfId="0" applyNumberFormat="1" applyFont="1"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E62A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tabSelected="1" topLeftCell="G1" zoomScale="90" zoomScaleNormal="90" workbookViewId="0">
      <pane ySplit="1" topLeftCell="A2" activePane="bottomLeft" state="frozen"/>
      <selection activeCell="D1" sqref="D1"/>
      <selection pane="bottomLeft" activeCell="F28" sqref="F28"/>
    </sheetView>
  </sheetViews>
  <sheetFormatPr defaultColWidth="9.140625" defaultRowHeight="15" x14ac:dyDescent="0.2"/>
  <cols>
    <col min="1" max="1" width="11.28515625" style="45" customWidth="1"/>
    <col min="2" max="2" width="21.140625" style="45" customWidth="1"/>
    <col min="3" max="3" width="16.5703125" style="45" customWidth="1"/>
    <col min="4" max="4" width="149.140625" style="46" customWidth="1"/>
    <col min="5" max="5" width="53" style="45" customWidth="1"/>
    <col min="6" max="6" width="31.140625" style="45" customWidth="1"/>
    <col min="7" max="7" width="34.42578125" style="45" customWidth="1"/>
    <col min="8" max="8" width="30.5703125" style="45" customWidth="1"/>
    <col min="9" max="9" width="33" style="45" customWidth="1"/>
    <col min="10" max="10" width="23.140625" style="45" customWidth="1"/>
    <col min="11" max="11" width="23" style="45" customWidth="1"/>
    <col min="12" max="12" width="50.7109375" style="45" customWidth="1"/>
    <col min="13" max="16384" width="9.140625" style="45"/>
  </cols>
  <sheetData>
    <row r="1" spans="1:12" s="46" customFormat="1" ht="47.25" x14ac:dyDescent="0.2">
      <c r="A1" s="1" t="s">
        <v>0</v>
      </c>
      <c r="B1" s="1" t="s">
        <v>10</v>
      </c>
      <c r="C1" s="1" t="s">
        <v>9</v>
      </c>
      <c r="D1" s="1" t="s">
        <v>6</v>
      </c>
      <c r="E1" s="1" t="s">
        <v>7</v>
      </c>
      <c r="F1" s="1" t="s">
        <v>19</v>
      </c>
      <c r="G1" s="1" t="s">
        <v>8</v>
      </c>
      <c r="H1" s="1" t="s">
        <v>5</v>
      </c>
      <c r="I1" s="1" t="s">
        <v>16</v>
      </c>
      <c r="J1" s="1" t="s">
        <v>12</v>
      </c>
      <c r="K1" s="1" t="s">
        <v>13</v>
      </c>
      <c r="L1" s="1" t="s">
        <v>322</v>
      </c>
    </row>
    <row r="2" spans="1:12" ht="50.25" customHeight="1" x14ac:dyDescent="0.2">
      <c r="A2" s="42">
        <v>2021</v>
      </c>
      <c r="B2" s="42" t="s">
        <v>15</v>
      </c>
      <c r="C2" s="44">
        <v>43414</v>
      </c>
      <c r="D2" s="43" t="s">
        <v>14</v>
      </c>
      <c r="E2" s="43" t="s">
        <v>38</v>
      </c>
      <c r="F2" s="48">
        <v>246720.6</v>
      </c>
      <c r="G2" s="48">
        <v>40446</v>
      </c>
      <c r="H2" s="48">
        <v>49344.12</v>
      </c>
      <c r="I2" s="3">
        <v>7204935473</v>
      </c>
      <c r="J2" s="4">
        <v>43405</v>
      </c>
      <c r="K2" s="4">
        <v>45230</v>
      </c>
      <c r="L2" s="50" t="s">
        <v>323</v>
      </c>
    </row>
    <row r="3" spans="1:12" ht="45.75" customHeight="1" x14ac:dyDescent="0.2">
      <c r="A3" s="42">
        <v>2023</v>
      </c>
      <c r="B3" s="42" t="s">
        <v>296</v>
      </c>
      <c r="C3" s="44">
        <v>44719</v>
      </c>
      <c r="D3" s="55" t="s">
        <v>265</v>
      </c>
      <c r="E3" s="42" t="s">
        <v>262</v>
      </c>
      <c r="F3" s="48">
        <v>610000</v>
      </c>
      <c r="G3" s="48">
        <v>208333.32</v>
      </c>
      <c r="H3" s="48">
        <v>254166.66</v>
      </c>
      <c r="I3" s="42" t="s">
        <v>264</v>
      </c>
      <c r="J3" s="44">
        <v>44927</v>
      </c>
      <c r="K3" s="44">
        <v>45077</v>
      </c>
      <c r="L3" s="57" t="s">
        <v>324</v>
      </c>
    </row>
    <row r="4" spans="1:12" ht="80.25" customHeight="1" x14ac:dyDescent="0.2">
      <c r="A4" s="42">
        <v>2023</v>
      </c>
      <c r="B4" s="42" t="s">
        <v>296</v>
      </c>
      <c r="C4" s="44">
        <v>44719</v>
      </c>
      <c r="D4" s="56"/>
      <c r="E4" s="42" t="s">
        <v>262</v>
      </c>
      <c r="F4" s="48" t="e">
        <f>#REF!</f>
        <v>#REF!</v>
      </c>
      <c r="G4" s="49">
        <f>H4/1.22</f>
        <v>1028004.9180327869</v>
      </c>
      <c r="H4" s="49">
        <v>1254166</v>
      </c>
      <c r="I4" s="5" t="s">
        <v>264</v>
      </c>
      <c r="J4" s="44">
        <v>44927</v>
      </c>
      <c r="K4" s="44">
        <v>45077</v>
      </c>
      <c r="L4" s="58"/>
    </row>
    <row r="5" spans="1:12" ht="120" x14ac:dyDescent="0.2">
      <c r="A5" s="42">
        <v>2023</v>
      </c>
      <c r="B5" s="42" t="s">
        <v>268</v>
      </c>
      <c r="C5" s="44">
        <v>44810</v>
      </c>
      <c r="D5" s="43" t="s">
        <v>267</v>
      </c>
      <c r="E5" s="42" t="s">
        <v>262</v>
      </c>
      <c r="F5" s="48">
        <v>2309700</v>
      </c>
      <c r="G5" s="48">
        <f>H5/1.22</f>
        <v>1893196.7213114754</v>
      </c>
      <c r="H5" s="48">
        <v>2309700</v>
      </c>
      <c r="I5" s="42" t="s">
        <v>269</v>
      </c>
      <c r="J5" s="44">
        <v>44927</v>
      </c>
      <c r="K5" s="44">
        <v>45199</v>
      </c>
      <c r="L5" s="50" t="s">
        <v>340</v>
      </c>
    </row>
    <row r="6" spans="1:12" ht="87.75" customHeight="1" x14ac:dyDescent="0.2">
      <c r="A6" s="42">
        <v>2023</v>
      </c>
      <c r="B6" s="42" t="s">
        <v>272</v>
      </c>
      <c r="C6" s="44">
        <v>44867</v>
      </c>
      <c r="D6" s="43" t="s">
        <v>270</v>
      </c>
      <c r="E6" s="42" t="s">
        <v>271</v>
      </c>
      <c r="F6" s="49">
        <v>1000</v>
      </c>
      <c r="G6" s="49">
        <f>H6/1.22</f>
        <v>819.67213114754099</v>
      </c>
      <c r="H6" s="49">
        <v>1000</v>
      </c>
      <c r="I6" s="44" t="s">
        <v>273</v>
      </c>
      <c r="J6" s="44">
        <v>44927</v>
      </c>
      <c r="K6" s="44">
        <v>45291</v>
      </c>
      <c r="L6" s="50" t="s">
        <v>325</v>
      </c>
    </row>
    <row r="7" spans="1:12" ht="45" x14ac:dyDescent="0.2">
      <c r="A7" s="42">
        <v>2022</v>
      </c>
      <c r="B7" s="42" t="s">
        <v>275</v>
      </c>
      <c r="C7" s="44">
        <v>44879</v>
      </c>
      <c r="D7" s="43" t="s">
        <v>274</v>
      </c>
      <c r="E7" s="42" t="s">
        <v>1</v>
      </c>
      <c r="F7" s="49">
        <v>255805.15</v>
      </c>
      <c r="G7" s="49">
        <v>209676.35</v>
      </c>
      <c r="H7" s="49">
        <v>255805.15</v>
      </c>
      <c r="I7" s="44" t="s">
        <v>263</v>
      </c>
      <c r="J7" s="2">
        <v>44819</v>
      </c>
      <c r="K7" s="2">
        <v>44999</v>
      </c>
      <c r="L7" s="50" t="s">
        <v>326</v>
      </c>
    </row>
    <row r="8" spans="1:12" ht="89.25" customHeight="1" x14ac:dyDescent="0.2">
      <c r="A8" s="42">
        <v>2023</v>
      </c>
      <c r="B8" s="42" t="s">
        <v>278</v>
      </c>
      <c r="C8" s="44">
        <v>44937</v>
      </c>
      <c r="D8" s="43" t="s">
        <v>277</v>
      </c>
      <c r="E8" s="42" t="s">
        <v>276</v>
      </c>
      <c r="F8" s="49">
        <v>24095</v>
      </c>
      <c r="G8" s="49">
        <f>H8/1.22</f>
        <v>19750</v>
      </c>
      <c r="H8" s="49">
        <v>24095</v>
      </c>
      <c r="I8" s="44" t="s">
        <v>279</v>
      </c>
      <c r="J8" s="2">
        <v>44927</v>
      </c>
      <c r="K8" s="2">
        <v>45291</v>
      </c>
      <c r="L8" s="50" t="s">
        <v>328</v>
      </c>
    </row>
    <row r="9" spans="1:12" ht="49.5" customHeight="1" x14ac:dyDescent="0.2">
      <c r="A9" s="42">
        <v>2023</v>
      </c>
      <c r="B9" s="42" t="s">
        <v>301</v>
      </c>
      <c r="C9" s="44">
        <v>44956</v>
      </c>
      <c r="D9" s="43" t="s">
        <v>281</v>
      </c>
      <c r="E9" s="42" t="s">
        <v>38</v>
      </c>
      <c r="F9" s="49">
        <v>18300</v>
      </c>
      <c r="G9" s="49">
        <f>H9*1.22</f>
        <v>18300</v>
      </c>
      <c r="H9" s="49">
        <v>15000</v>
      </c>
      <c r="I9" s="44" t="s">
        <v>280</v>
      </c>
      <c r="J9" s="2">
        <v>44956</v>
      </c>
      <c r="K9" s="2">
        <v>44956</v>
      </c>
      <c r="L9" s="51" t="s">
        <v>327</v>
      </c>
    </row>
    <row r="10" spans="1:12" ht="75" x14ac:dyDescent="0.2">
      <c r="A10" s="42">
        <v>2023</v>
      </c>
      <c r="B10" s="42" t="s">
        <v>283</v>
      </c>
      <c r="C10" s="44">
        <v>44949</v>
      </c>
      <c r="D10" s="43" t="s">
        <v>284</v>
      </c>
      <c r="E10" s="42" t="s">
        <v>4</v>
      </c>
      <c r="F10" s="48">
        <v>550000</v>
      </c>
      <c r="G10" s="48">
        <v>450000</v>
      </c>
      <c r="H10" s="48">
        <v>500000</v>
      </c>
      <c r="I10" s="44" t="s">
        <v>282</v>
      </c>
      <c r="J10" s="44">
        <v>44927</v>
      </c>
      <c r="K10" s="44">
        <v>45291</v>
      </c>
      <c r="L10" s="50" t="s">
        <v>329</v>
      </c>
    </row>
    <row r="11" spans="1:12" ht="75" x14ac:dyDescent="0.2">
      <c r="A11" s="42">
        <v>2023</v>
      </c>
      <c r="B11" s="42" t="s">
        <v>287</v>
      </c>
      <c r="C11" s="44">
        <v>44953</v>
      </c>
      <c r="D11" s="43" t="s">
        <v>285</v>
      </c>
      <c r="E11" s="42" t="s">
        <v>286</v>
      </c>
      <c r="F11" s="48">
        <v>5932.5</v>
      </c>
      <c r="G11" s="48">
        <v>5650</v>
      </c>
      <c r="H11" s="48">
        <f>G11*1.05</f>
        <v>5932.5</v>
      </c>
      <c r="I11" s="44" t="s">
        <v>288</v>
      </c>
      <c r="J11" s="44">
        <v>44953</v>
      </c>
      <c r="K11" s="44">
        <v>44953</v>
      </c>
      <c r="L11" s="50" t="s">
        <v>332</v>
      </c>
    </row>
    <row r="12" spans="1:12" ht="66" customHeight="1" x14ac:dyDescent="0.2">
      <c r="A12" s="42">
        <v>2023</v>
      </c>
      <c r="B12" s="42" t="s">
        <v>293</v>
      </c>
      <c r="C12" s="44">
        <v>44973</v>
      </c>
      <c r="D12" s="43" t="s">
        <v>290</v>
      </c>
      <c r="E12" s="43" t="s">
        <v>291</v>
      </c>
      <c r="F12" s="49">
        <v>18300</v>
      </c>
      <c r="G12" s="49">
        <v>15000</v>
      </c>
      <c r="H12" s="49">
        <f>G12*1.22</f>
        <v>18300</v>
      </c>
      <c r="I12" s="42" t="s">
        <v>292</v>
      </c>
      <c r="J12" s="44">
        <v>44973</v>
      </c>
      <c r="K12" s="44">
        <v>44973</v>
      </c>
      <c r="L12" s="50" t="s">
        <v>333</v>
      </c>
    </row>
    <row r="13" spans="1:12" ht="66" customHeight="1" x14ac:dyDescent="0.2">
      <c r="A13" s="42">
        <v>2023</v>
      </c>
      <c r="B13" s="42" t="s">
        <v>302</v>
      </c>
      <c r="C13" s="44">
        <v>44994</v>
      </c>
      <c r="D13" s="43" t="s">
        <v>294</v>
      </c>
      <c r="E13" s="43" t="s">
        <v>266</v>
      </c>
      <c r="F13" s="49">
        <v>24997.3</v>
      </c>
      <c r="G13" s="49">
        <v>13800.8</v>
      </c>
      <c r="H13" s="49">
        <f>G13*1.22</f>
        <v>16836.975999999999</v>
      </c>
      <c r="I13" s="42" t="s">
        <v>295</v>
      </c>
      <c r="J13" s="44">
        <v>44994</v>
      </c>
      <c r="K13" s="44">
        <v>44994</v>
      </c>
      <c r="L13" s="50" t="s">
        <v>330</v>
      </c>
    </row>
    <row r="14" spans="1:12" ht="60" customHeight="1" x14ac:dyDescent="0.2">
      <c r="A14" s="42">
        <v>2023</v>
      </c>
      <c r="B14" s="42" t="s">
        <v>299</v>
      </c>
      <c r="C14" s="44">
        <v>44979</v>
      </c>
      <c r="D14" s="43" t="s">
        <v>297</v>
      </c>
      <c r="E14" s="42" t="s">
        <v>298</v>
      </c>
      <c r="F14" s="49" t="e">
        <f>#REF!</f>
        <v>#REF!</v>
      </c>
      <c r="G14" s="49">
        <v>4495</v>
      </c>
      <c r="H14" s="49">
        <v>5483.9</v>
      </c>
      <c r="I14" s="44" t="s">
        <v>300</v>
      </c>
      <c r="J14" s="2">
        <v>44979</v>
      </c>
      <c r="K14" s="2">
        <v>44979</v>
      </c>
      <c r="L14" s="50" t="s">
        <v>334</v>
      </c>
    </row>
    <row r="15" spans="1:12" ht="67.5" customHeight="1" x14ac:dyDescent="0.2">
      <c r="A15" s="42">
        <v>2023</v>
      </c>
      <c r="B15" s="42" t="s">
        <v>302</v>
      </c>
      <c r="C15" s="44">
        <v>44994</v>
      </c>
      <c r="D15" s="43" t="s">
        <v>294</v>
      </c>
      <c r="E15" s="43" t="s">
        <v>289</v>
      </c>
      <c r="F15" s="49">
        <v>24997.3</v>
      </c>
      <c r="G15" s="49">
        <v>3450.19</v>
      </c>
      <c r="H15" s="49">
        <f>G15*1.22</f>
        <v>4209.2317999999996</v>
      </c>
      <c r="I15" s="42" t="s">
        <v>295</v>
      </c>
      <c r="J15" s="44">
        <v>44994</v>
      </c>
      <c r="K15" s="44">
        <v>44994</v>
      </c>
      <c r="L15" s="50" t="s">
        <v>336</v>
      </c>
    </row>
    <row r="16" spans="1:12" ht="140.25" customHeight="1" x14ac:dyDescent="0.2">
      <c r="A16" s="42">
        <v>2023</v>
      </c>
      <c r="B16" s="42" t="s">
        <v>304</v>
      </c>
      <c r="C16" s="44">
        <v>45021</v>
      </c>
      <c r="D16" s="43" t="s">
        <v>303</v>
      </c>
      <c r="E16" s="42" t="s">
        <v>262</v>
      </c>
      <c r="F16" s="48">
        <v>610000</v>
      </c>
      <c r="G16" s="48">
        <v>500000</v>
      </c>
      <c r="H16" s="48">
        <f>G16*1.22</f>
        <v>610000</v>
      </c>
      <c r="I16" s="42" t="s">
        <v>305</v>
      </c>
      <c r="J16" s="44">
        <v>45078</v>
      </c>
      <c r="K16" s="44">
        <v>45291</v>
      </c>
      <c r="L16" s="50" t="s">
        <v>331</v>
      </c>
    </row>
    <row r="17" spans="1:12" ht="75" x14ac:dyDescent="0.2">
      <c r="A17" s="42">
        <v>2023</v>
      </c>
      <c r="B17" s="42" t="s">
        <v>307</v>
      </c>
      <c r="C17" s="44">
        <v>45056</v>
      </c>
      <c r="D17" s="43" t="s">
        <v>306</v>
      </c>
      <c r="E17" s="42" t="s">
        <v>266</v>
      </c>
      <c r="F17" s="48">
        <v>17337.98</v>
      </c>
      <c r="G17" s="48">
        <f>H17/1.22</f>
        <v>7958.4180327868862</v>
      </c>
      <c r="H17" s="48">
        <v>9709.27</v>
      </c>
      <c r="I17" s="42" t="s">
        <v>308</v>
      </c>
      <c r="J17" s="47">
        <v>45056</v>
      </c>
      <c r="K17" s="47">
        <v>45056</v>
      </c>
      <c r="L17" s="50" t="s">
        <v>335</v>
      </c>
    </row>
    <row r="18" spans="1:12" ht="77.25" customHeight="1" x14ac:dyDescent="0.2">
      <c r="A18" s="42">
        <v>2023</v>
      </c>
      <c r="B18" s="42" t="s">
        <v>307</v>
      </c>
      <c r="C18" s="44">
        <v>45056</v>
      </c>
      <c r="D18" s="43" t="s">
        <v>306</v>
      </c>
      <c r="E18" s="42" t="s">
        <v>289</v>
      </c>
      <c r="F18" s="48">
        <v>17339.98</v>
      </c>
      <c r="G18" s="48">
        <f>H18/1.22</f>
        <v>6253.0409836065573</v>
      </c>
      <c r="H18" s="48">
        <v>7628.71</v>
      </c>
      <c r="I18" s="42" t="s">
        <v>308</v>
      </c>
      <c r="J18" s="47">
        <v>45056</v>
      </c>
      <c r="K18" s="47">
        <v>45056</v>
      </c>
      <c r="L18" s="50" t="s">
        <v>337</v>
      </c>
    </row>
    <row r="19" spans="1:12" ht="51" customHeight="1" x14ac:dyDescent="0.2">
      <c r="A19" s="42">
        <v>2023</v>
      </c>
      <c r="B19" s="42" t="s">
        <v>310</v>
      </c>
      <c r="C19" s="44">
        <v>45086</v>
      </c>
      <c r="D19" s="43" t="s">
        <v>309</v>
      </c>
      <c r="E19" s="43" t="s">
        <v>17</v>
      </c>
      <c r="F19" s="48">
        <v>23033.599999999999</v>
      </c>
      <c r="G19" s="48">
        <v>18880</v>
      </c>
      <c r="H19" s="48">
        <f>G19*1.22</f>
        <v>23033.599999999999</v>
      </c>
      <c r="I19" s="41" t="s">
        <v>311</v>
      </c>
      <c r="J19" s="44">
        <v>45086</v>
      </c>
      <c r="K19" s="44">
        <v>45086</v>
      </c>
      <c r="L19" s="50" t="s">
        <v>338</v>
      </c>
    </row>
    <row r="20" spans="1:12" ht="30" x14ac:dyDescent="0.2">
      <c r="A20" s="42">
        <v>2023</v>
      </c>
      <c r="B20" s="44" t="s">
        <v>313</v>
      </c>
      <c r="C20" s="44">
        <v>45118</v>
      </c>
      <c r="D20" s="43" t="s">
        <v>312</v>
      </c>
      <c r="E20" s="43" t="s">
        <v>2</v>
      </c>
      <c r="F20" s="48">
        <v>1388.58</v>
      </c>
      <c r="G20" s="48">
        <v>1138.18</v>
      </c>
      <c r="H20" s="48">
        <f>G20*1.22</f>
        <v>1388.5796</v>
      </c>
      <c r="I20" s="5" t="s">
        <v>314</v>
      </c>
      <c r="J20" s="44">
        <v>45118</v>
      </c>
      <c r="K20" s="44">
        <v>45118</v>
      </c>
      <c r="L20" s="50" t="s">
        <v>339</v>
      </c>
    </row>
    <row r="21" spans="1:12" ht="45" customHeight="1" x14ac:dyDescent="0.2">
      <c r="A21" s="52">
        <v>2023</v>
      </c>
      <c r="B21" s="52" t="s">
        <v>317</v>
      </c>
      <c r="C21" s="53">
        <v>45119</v>
      </c>
      <c r="D21" s="54" t="s">
        <v>315</v>
      </c>
      <c r="E21" s="52" t="s">
        <v>316</v>
      </c>
      <c r="F21" s="48">
        <v>892.43</v>
      </c>
      <c r="G21" s="48">
        <v>696.09</v>
      </c>
      <c r="H21" s="48">
        <v>892.43</v>
      </c>
      <c r="I21" s="52" t="s">
        <v>318</v>
      </c>
      <c r="J21" s="53">
        <v>45108</v>
      </c>
      <c r="K21" s="53">
        <v>45229</v>
      </c>
      <c r="L21" s="50" t="s">
        <v>341</v>
      </c>
    </row>
    <row r="22" spans="1:12" ht="59.25" customHeight="1" x14ac:dyDescent="0.2">
      <c r="A22" s="52"/>
      <c r="B22" s="52"/>
      <c r="C22" s="53"/>
      <c r="D22" s="54"/>
      <c r="E22" s="52"/>
      <c r="F22" s="48">
        <v>892.43</v>
      </c>
      <c r="G22" s="48">
        <v>696.09</v>
      </c>
      <c r="H22" s="48">
        <v>892.43</v>
      </c>
      <c r="I22" s="52"/>
      <c r="J22" s="53"/>
      <c r="K22" s="53"/>
      <c r="L22" s="50" t="s">
        <v>341</v>
      </c>
    </row>
    <row r="23" spans="1:12" ht="87.75" customHeight="1" x14ac:dyDescent="0.2">
      <c r="A23" s="42">
        <v>2023</v>
      </c>
      <c r="B23" s="44" t="s">
        <v>320</v>
      </c>
      <c r="C23" s="44">
        <v>45194</v>
      </c>
      <c r="D23" s="43" t="s">
        <v>319</v>
      </c>
      <c r="E23" s="43" t="s">
        <v>38</v>
      </c>
      <c r="F23" s="48">
        <v>2733.78</v>
      </c>
      <c r="G23" s="48">
        <v>2240.8000000000002</v>
      </c>
      <c r="H23" s="48">
        <v>2733.78</v>
      </c>
      <c r="I23" s="5" t="s">
        <v>321</v>
      </c>
      <c r="J23" s="44">
        <v>45174</v>
      </c>
      <c r="K23" s="44">
        <v>45194</v>
      </c>
      <c r="L23" s="50" t="s">
        <v>342</v>
      </c>
    </row>
  </sheetData>
  <mergeCells count="10">
    <mergeCell ref="K21:K22"/>
    <mergeCell ref="I21:I22"/>
    <mergeCell ref="E21:E22"/>
    <mergeCell ref="D3:D4"/>
    <mergeCell ref="L3:L4"/>
    <mergeCell ref="A21:A22"/>
    <mergeCell ref="B21:B22"/>
    <mergeCell ref="C21:C22"/>
    <mergeCell ref="D21:D22"/>
    <mergeCell ref="J21:J22"/>
  </mergeCells>
  <pageMargins left="0.23622047244094491" right="0.23622047244094491" top="0.74803149606299213" bottom="0.74803149606299213" header="0.31496062992125984" footer="0.31496062992125984"/>
  <pageSetup paperSize="8" scale="45" firstPageNumber="0"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72"/>
  <sheetViews>
    <sheetView topLeftCell="A13" workbookViewId="0"/>
  </sheetViews>
  <sheetFormatPr defaultRowHeight="12.75" x14ac:dyDescent="0.2"/>
  <cols>
    <col min="1" max="1" width="2.85546875" customWidth="1"/>
    <col min="4" max="4" width="12.42578125" bestFit="1" customWidth="1"/>
    <col min="5" max="5" width="11.42578125" bestFit="1" customWidth="1"/>
    <col min="7" max="7" width="41.28515625" customWidth="1"/>
    <col min="8" max="8" width="10" bestFit="1" customWidth="1"/>
    <col min="9" max="9" width="23.28515625" customWidth="1"/>
    <col min="10" max="10" width="52.5703125" bestFit="1" customWidth="1"/>
    <col min="11" max="11" width="14.28515625" style="7" customWidth="1"/>
    <col min="12" max="12" width="14.28515625" customWidth="1"/>
  </cols>
  <sheetData>
    <row r="2" spans="2:12" x14ac:dyDescent="0.2">
      <c r="B2" s="11" t="s">
        <v>152</v>
      </c>
      <c r="C2" s="12"/>
      <c r="D2" s="12"/>
      <c r="E2" s="12"/>
      <c r="F2" s="12"/>
      <c r="G2" s="12"/>
    </row>
    <row r="4" spans="2:12" x14ac:dyDescent="0.2">
      <c r="B4" s="6" t="s">
        <v>51</v>
      </c>
      <c r="C4" s="6" t="s">
        <v>46</v>
      </c>
      <c r="D4" s="6" t="s">
        <v>59</v>
      </c>
      <c r="E4" s="6" t="s">
        <v>47</v>
      </c>
      <c r="F4" s="6" t="s">
        <v>48</v>
      </c>
      <c r="G4" s="6" t="s">
        <v>52</v>
      </c>
    </row>
    <row r="5" spans="2:12" x14ac:dyDescent="0.2">
      <c r="B5" s="7">
        <v>2020</v>
      </c>
      <c r="C5" s="7" t="s">
        <v>78</v>
      </c>
      <c r="D5" s="7" t="s">
        <v>77</v>
      </c>
      <c r="E5" s="7" t="s">
        <v>24</v>
      </c>
      <c r="F5" s="7" t="s">
        <v>76</v>
      </c>
      <c r="G5" s="9" t="s">
        <v>79</v>
      </c>
    </row>
    <row r="6" spans="2:12" x14ac:dyDescent="0.2">
      <c r="B6" s="7">
        <v>2020</v>
      </c>
      <c r="C6" s="8" t="s">
        <v>81</v>
      </c>
      <c r="D6" s="8" t="s">
        <v>80</v>
      </c>
      <c r="E6" s="8" t="s">
        <v>25</v>
      </c>
      <c r="F6" s="8" t="s">
        <v>84</v>
      </c>
      <c r="G6" s="13" t="s">
        <v>82</v>
      </c>
      <c r="J6" t="s">
        <v>261</v>
      </c>
    </row>
    <row r="7" spans="2:12" x14ac:dyDescent="0.2">
      <c r="B7" s="7">
        <v>2020</v>
      </c>
      <c r="C7" s="8" t="s">
        <v>81</v>
      </c>
      <c r="D7" s="8" t="s">
        <v>80</v>
      </c>
      <c r="E7" s="8" t="s">
        <v>25</v>
      </c>
      <c r="F7" s="8" t="s">
        <v>85</v>
      </c>
      <c r="G7" s="9" t="s">
        <v>83</v>
      </c>
      <c r="J7" t="s">
        <v>261</v>
      </c>
    </row>
    <row r="8" spans="2:12" ht="13.5" customHeight="1" x14ac:dyDescent="0.2">
      <c r="B8" s="7">
        <v>2020</v>
      </c>
      <c r="C8" s="8" t="s">
        <v>169</v>
      </c>
      <c r="D8" s="7" t="s">
        <v>171</v>
      </c>
      <c r="E8" s="7" t="s">
        <v>23</v>
      </c>
      <c r="F8" s="7" t="s">
        <v>170</v>
      </c>
      <c r="G8" s="13" t="s">
        <v>168</v>
      </c>
    </row>
    <row r="9" spans="2:12" x14ac:dyDescent="0.2">
      <c r="B9" s="7">
        <v>2020</v>
      </c>
      <c r="C9" s="8" t="s">
        <v>104</v>
      </c>
      <c r="D9" s="8" t="s">
        <v>105</v>
      </c>
      <c r="E9" s="8" t="s">
        <v>42</v>
      </c>
      <c r="F9" s="8" t="s">
        <v>107</v>
      </c>
      <c r="G9" s="9" t="s">
        <v>106</v>
      </c>
    </row>
    <row r="10" spans="2:12" x14ac:dyDescent="0.2">
      <c r="B10" s="7">
        <v>2020</v>
      </c>
      <c r="C10" s="7" t="s">
        <v>45</v>
      </c>
      <c r="D10" s="7" t="s">
        <v>75</v>
      </c>
      <c r="E10" s="8" t="s">
        <v>43</v>
      </c>
      <c r="F10" s="8" t="s">
        <v>49</v>
      </c>
      <c r="G10" s="9" t="s">
        <v>50</v>
      </c>
    </row>
    <row r="11" spans="2:12" x14ac:dyDescent="0.2">
      <c r="B11" s="7">
        <v>2020</v>
      </c>
      <c r="C11" s="8" t="s">
        <v>86</v>
      </c>
      <c r="D11" s="7" t="s">
        <v>88</v>
      </c>
      <c r="E11" s="8" t="s">
        <v>34</v>
      </c>
      <c r="F11" s="8" t="s">
        <v>260</v>
      </c>
      <c r="G11" s="9" t="s">
        <v>87</v>
      </c>
      <c r="J11" s="40" t="s">
        <v>259</v>
      </c>
    </row>
    <row r="12" spans="2:12" x14ac:dyDescent="0.2">
      <c r="B12" s="7">
        <v>2020</v>
      </c>
      <c r="C12" s="8" t="s">
        <v>101</v>
      </c>
      <c r="D12" s="7" t="s">
        <v>100</v>
      </c>
      <c r="E12" t="s">
        <v>39</v>
      </c>
      <c r="F12" s="8" t="s">
        <v>103</v>
      </c>
      <c r="G12" s="9" t="s">
        <v>102</v>
      </c>
      <c r="J12" t="s">
        <v>205</v>
      </c>
    </row>
    <row r="13" spans="2:12" x14ac:dyDescent="0.2">
      <c r="B13" s="7">
        <v>2020</v>
      </c>
      <c r="C13" s="8" t="s">
        <v>90</v>
      </c>
      <c r="D13" s="7" t="s">
        <v>92</v>
      </c>
      <c r="E13" s="8" t="s">
        <v>35</v>
      </c>
      <c r="F13" s="8" t="s">
        <v>91</v>
      </c>
      <c r="G13" s="9" t="s">
        <v>89</v>
      </c>
    </row>
    <row r="14" spans="2:12" x14ac:dyDescent="0.2">
      <c r="B14" s="7">
        <v>2020</v>
      </c>
      <c r="C14" s="8" t="s">
        <v>139</v>
      </c>
      <c r="D14" s="8" t="s">
        <v>141</v>
      </c>
      <c r="E14" s="8" t="s">
        <v>40</v>
      </c>
      <c r="F14" s="8" t="s">
        <v>137</v>
      </c>
      <c r="G14" s="9" t="s">
        <v>136</v>
      </c>
      <c r="H14" s="9" t="s">
        <v>143</v>
      </c>
    </row>
    <row r="15" spans="2:12" x14ac:dyDescent="0.2">
      <c r="B15" s="7">
        <v>2020</v>
      </c>
      <c r="C15" s="8" t="s">
        <v>140</v>
      </c>
      <c r="D15" s="8" t="s">
        <v>142</v>
      </c>
      <c r="E15" s="8" t="s">
        <v>41</v>
      </c>
      <c r="F15" s="8" t="s">
        <v>138</v>
      </c>
      <c r="G15" s="9" t="s">
        <v>135</v>
      </c>
      <c r="H15" s="9" t="s">
        <v>144</v>
      </c>
    </row>
    <row r="16" spans="2:12" ht="13.5" customHeight="1" x14ac:dyDescent="0.2">
      <c r="B16" s="7">
        <v>2020</v>
      </c>
      <c r="C16" s="8" t="s">
        <v>163</v>
      </c>
      <c r="D16" s="7" t="s">
        <v>164</v>
      </c>
      <c r="E16" s="7" t="s">
        <v>165</v>
      </c>
      <c r="F16" s="7" t="s">
        <v>166</v>
      </c>
      <c r="G16" s="13" t="s">
        <v>153</v>
      </c>
      <c r="K16" s="6" t="s">
        <v>199</v>
      </c>
      <c r="L16" s="6" t="s">
        <v>199</v>
      </c>
    </row>
    <row r="17" spans="2:12" ht="12.75" customHeight="1" x14ac:dyDescent="0.2">
      <c r="B17" s="7">
        <v>2020</v>
      </c>
      <c r="C17" s="8" t="s">
        <v>67</v>
      </c>
      <c r="D17" s="7" t="s">
        <v>68</v>
      </c>
      <c r="E17" s="7" t="s">
        <v>26</v>
      </c>
      <c r="F17" s="7" t="s">
        <v>150</v>
      </c>
      <c r="G17" t="s">
        <v>27</v>
      </c>
      <c r="H17" s="13" t="s">
        <v>151</v>
      </c>
      <c r="K17" s="9" t="s">
        <v>200</v>
      </c>
      <c r="L17" s="10"/>
    </row>
    <row r="18" spans="2:12" ht="12.75" customHeight="1" x14ac:dyDescent="0.2">
      <c r="B18" s="7">
        <v>2020</v>
      </c>
      <c r="C18" s="8" t="s">
        <v>72</v>
      </c>
      <c r="D18" s="7" t="s">
        <v>71</v>
      </c>
      <c r="E18" s="7" t="s">
        <v>31</v>
      </c>
      <c r="F18" s="7" t="s">
        <v>156</v>
      </c>
      <c r="G18" t="s">
        <v>11</v>
      </c>
      <c r="H18" s="13" t="s">
        <v>157</v>
      </c>
      <c r="K18" s="9" t="s">
        <v>203</v>
      </c>
      <c r="L18" s="10" t="s">
        <v>204</v>
      </c>
    </row>
    <row r="19" spans="2:12" ht="12.75" customHeight="1" x14ac:dyDescent="0.2">
      <c r="B19" s="7">
        <v>2020</v>
      </c>
      <c r="C19" s="8" t="s">
        <v>69</v>
      </c>
      <c r="D19" s="7" t="s">
        <v>70</v>
      </c>
      <c r="E19" s="7" t="s">
        <v>29</v>
      </c>
      <c r="F19" s="7" t="s">
        <v>159</v>
      </c>
      <c r="G19" t="s">
        <v>28</v>
      </c>
      <c r="H19" s="13" t="s">
        <v>158</v>
      </c>
      <c r="K19" s="9" t="s">
        <v>201</v>
      </c>
    </row>
    <row r="20" spans="2:12" ht="12.75" customHeight="1" x14ac:dyDescent="0.2">
      <c r="B20" s="7">
        <v>2020</v>
      </c>
      <c r="C20" s="8" t="s">
        <v>74</v>
      </c>
      <c r="D20" s="7" t="s">
        <v>73</v>
      </c>
      <c r="E20" s="7" t="s">
        <v>33</v>
      </c>
      <c r="F20" s="7" t="s">
        <v>155</v>
      </c>
      <c r="G20" t="s">
        <v>32</v>
      </c>
      <c r="H20" s="13" t="s">
        <v>154</v>
      </c>
      <c r="K20" s="9" t="s">
        <v>202</v>
      </c>
    </row>
    <row r="21" spans="2:12" ht="12.75" customHeight="1" x14ac:dyDescent="0.2">
      <c r="B21" s="7">
        <v>2020</v>
      </c>
      <c r="C21" s="8" t="s">
        <v>54</v>
      </c>
      <c r="D21" s="7" t="s">
        <v>129</v>
      </c>
      <c r="E21" t="s">
        <v>126</v>
      </c>
      <c r="F21" s="7" t="s">
        <v>208</v>
      </c>
      <c r="G21" s="9" t="s">
        <v>229</v>
      </c>
      <c r="H21" s="16"/>
      <c r="K21" s="9"/>
    </row>
    <row r="22" spans="2:12" ht="12.75" customHeight="1" x14ac:dyDescent="0.2">
      <c r="B22" s="7">
        <v>2020</v>
      </c>
      <c r="C22" s="8" t="s">
        <v>54</v>
      </c>
      <c r="D22" s="7" t="s">
        <v>130</v>
      </c>
      <c r="E22" t="s">
        <v>127</v>
      </c>
      <c r="F22" s="7" t="s">
        <v>209</v>
      </c>
      <c r="G22" s="9" t="s">
        <v>211</v>
      </c>
      <c r="H22" s="16"/>
      <c r="K22" s="9"/>
    </row>
    <row r="23" spans="2:12" ht="12.75" customHeight="1" x14ac:dyDescent="0.2">
      <c r="B23" s="7">
        <v>2020</v>
      </c>
      <c r="C23" s="8" t="s">
        <v>54</v>
      </c>
      <c r="D23" s="7" t="s">
        <v>131</v>
      </c>
      <c r="E23" t="s">
        <v>128</v>
      </c>
      <c r="F23" s="7" t="s">
        <v>210</v>
      </c>
      <c r="G23" s="9" t="s">
        <v>212</v>
      </c>
      <c r="H23" s="16"/>
      <c r="K23" s="9"/>
    </row>
    <row r="24" spans="2:12" x14ac:dyDescent="0.2">
      <c r="B24" s="7">
        <v>2020</v>
      </c>
      <c r="C24" s="8" t="s">
        <v>54</v>
      </c>
      <c r="D24" s="7" t="s">
        <v>129</v>
      </c>
      <c r="E24" t="s">
        <v>126</v>
      </c>
      <c r="F24" s="7" t="s">
        <v>226</v>
      </c>
      <c r="G24" s="9" t="s">
        <v>223</v>
      </c>
    </row>
    <row r="25" spans="2:12" x14ac:dyDescent="0.2">
      <c r="B25" s="7">
        <v>2020</v>
      </c>
      <c r="C25" s="8" t="s">
        <v>54</v>
      </c>
      <c r="D25" s="7" t="s">
        <v>130</v>
      </c>
      <c r="E25" t="s">
        <v>127</v>
      </c>
      <c r="F25" s="7" t="s">
        <v>227</v>
      </c>
      <c r="G25" s="9" t="s">
        <v>224</v>
      </c>
    </row>
    <row r="26" spans="2:12" x14ac:dyDescent="0.2">
      <c r="B26" s="7">
        <v>2020</v>
      </c>
      <c r="C26" s="8" t="s">
        <v>54</v>
      </c>
      <c r="D26" s="7" t="s">
        <v>131</v>
      </c>
      <c r="E26" t="s">
        <v>128</v>
      </c>
      <c r="F26" s="7" t="s">
        <v>228</v>
      </c>
      <c r="G26" s="9" t="s">
        <v>225</v>
      </c>
    </row>
    <row r="27" spans="2:12" ht="13.5" customHeight="1" x14ac:dyDescent="0.2">
      <c r="B27" s="7">
        <v>2020</v>
      </c>
      <c r="C27" s="8" t="s">
        <v>54</v>
      </c>
      <c r="D27" s="7" t="s">
        <v>129</v>
      </c>
      <c r="E27" t="s">
        <v>216</v>
      </c>
      <c r="F27" s="7" t="s">
        <v>219</v>
      </c>
      <c r="G27" s="9" t="s">
        <v>213</v>
      </c>
      <c r="H27" s="16"/>
    </row>
    <row r="28" spans="2:12" ht="13.5" customHeight="1" x14ac:dyDescent="0.2">
      <c r="B28" s="7">
        <v>2020</v>
      </c>
      <c r="C28" s="8" t="s">
        <v>54</v>
      </c>
      <c r="D28" s="7" t="s">
        <v>130</v>
      </c>
      <c r="E28" t="s">
        <v>217</v>
      </c>
      <c r="F28" s="7" t="s">
        <v>220</v>
      </c>
      <c r="G28" s="9" t="s">
        <v>214</v>
      </c>
      <c r="H28" s="16"/>
    </row>
    <row r="29" spans="2:12" ht="13.5" customHeight="1" x14ac:dyDescent="0.2">
      <c r="B29" s="7">
        <v>2020</v>
      </c>
      <c r="C29" s="8" t="s">
        <v>54</v>
      </c>
      <c r="D29" s="7" t="s">
        <v>131</v>
      </c>
      <c r="E29" t="s">
        <v>218</v>
      </c>
      <c r="F29" s="7" t="s">
        <v>221</v>
      </c>
      <c r="G29" s="9" t="s">
        <v>215</v>
      </c>
      <c r="H29" s="16"/>
    </row>
    <row r="30" spans="2:12" ht="13.5" customHeight="1" x14ac:dyDescent="0.2">
      <c r="B30" s="7">
        <v>2020</v>
      </c>
      <c r="C30" s="8" t="s">
        <v>54</v>
      </c>
      <c r="D30" s="7" t="s">
        <v>132</v>
      </c>
      <c r="E30" t="s">
        <v>133</v>
      </c>
      <c r="F30" s="7" t="s">
        <v>222</v>
      </c>
      <c r="G30" s="13" t="s">
        <v>134</v>
      </c>
      <c r="H30" s="16"/>
    </row>
    <row r="31" spans="2:12" ht="13.5" customHeight="1" x14ac:dyDescent="0.2">
      <c r="B31" s="7">
        <v>2020</v>
      </c>
      <c r="C31" s="8" t="s">
        <v>188</v>
      </c>
      <c r="D31" s="7" t="s">
        <v>207</v>
      </c>
      <c r="E31" s="7" t="s">
        <v>21</v>
      </c>
      <c r="F31" s="7" t="s">
        <v>231</v>
      </c>
      <c r="G31" s="9" t="s">
        <v>232</v>
      </c>
      <c r="H31" s="16"/>
    </row>
    <row r="32" spans="2:12" ht="13.5" customHeight="1" x14ac:dyDescent="0.2">
      <c r="B32" s="7">
        <v>2020</v>
      </c>
      <c r="C32" s="8" t="s">
        <v>192</v>
      </c>
      <c r="D32" s="8" t="s">
        <v>191</v>
      </c>
      <c r="E32" s="10" t="s">
        <v>233</v>
      </c>
      <c r="F32" s="8" t="s">
        <v>234</v>
      </c>
      <c r="G32" s="9" t="s">
        <v>232</v>
      </c>
      <c r="H32" s="16"/>
    </row>
    <row r="34" spans="2:16" x14ac:dyDescent="0.2">
      <c r="B34" s="11" t="s">
        <v>44</v>
      </c>
      <c r="C34" s="12"/>
      <c r="D34" s="12"/>
      <c r="E34" s="12"/>
      <c r="F34" s="12"/>
      <c r="G34" s="12"/>
    </row>
    <row r="35" spans="2:16" x14ac:dyDescent="0.2">
      <c r="H35" s="6" t="s">
        <v>177</v>
      </c>
      <c r="I35" s="6" t="s">
        <v>176</v>
      </c>
      <c r="J35" s="6" t="s">
        <v>178</v>
      </c>
      <c r="K35" s="6" t="s">
        <v>182</v>
      </c>
    </row>
    <row r="36" spans="2:16" ht="12.75" customHeight="1" x14ac:dyDescent="0.2">
      <c r="B36" s="7">
        <v>2020</v>
      </c>
      <c r="C36" s="7" t="s">
        <v>115</v>
      </c>
      <c r="D36" s="7" t="s">
        <v>174</v>
      </c>
      <c r="E36" s="7" t="s">
        <v>22</v>
      </c>
      <c r="G36" s="15" t="s">
        <v>179</v>
      </c>
      <c r="H36">
        <v>502020111</v>
      </c>
      <c r="I36" s="19">
        <v>123806.76</v>
      </c>
      <c r="J36" s="10" t="s">
        <v>20</v>
      </c>
      <c r="K36" s="23" t="s">
        <v>184</v>
      </c>
      <c r="L36" s="10" t="s">
        <v>180</v>
      </c>
      <c r="O36" s="59" t="s">
        <v>44</v>
      </c>
      <c r="P36" s="59"/>
    </row>
    <row r="37" spans="2:16" x14ac:dyDescent="0.2">
      <c r="B37" s="7">
        <v>2020</v>
      </c>
      <c r="C37" s="8" t="s">
        <v>109</v>
      </c>
      <c r="D37" s="7" t="s">
        <v>108</v>
      </c>
      <c r="E37" t="s">
        <v>56</v>
      </c>
      <c r="G37" s="15" t="s">
        <v>179</v>
      </c>
      <c r="H37">
        <v>502020111</v>
      </c>
      <c r="I37" s="19">
        <v>599999.66</v>
      </c>
      <c r="J37" s="10" t="s">
        <v>20</v>
      </c>
      <c r="K37" s="23" t="s">
        <v>183</v>
      </c>
      <c r="L37" s="10" t="s">
        <v>181</v>
      </c>
      <c r="O37" s="59"/>
      <c r="P37" s="59"/>
    </row>
    <row r="38" spans="2:16" x14ac:dyDescent="0.2">
      <c r="B38" s="7">
        <v>2020</v>
      </c>
      <c r="C38" s="8" t="s">
        <v>123</v>
      </c>
      <c r="D38" s="7" t="s">
        <v>124</v>
      </c>
      <c r="E38" t="s">
        <v>125</v>
      </c>
      <c r="G38" s="15" t="s">
        <v>179</v>
      </c>
      <c r="H38">
        <v>503030101</v>
      </c>
      <c r="I38" s="19">
        <v>57950</v>
      </c>
      <c r="J38" s="10" t="s">
        <v>193</v>
      </c>
      <c r="K38" s="23" t="s">
        <v>194</v>
      </c>
      <c r="O38" s="59"/>
      <c r="P38" s="59"/>
    </row>
    <row r="39" spans="2:16" x14ac:dyDescent="0.2">
      <c r="B39" s="32">
        <v>2020</v>
      </c>
      <c r="C39" s="32" t="s">
        <v>188</v>
      </c>
      <c r="D39" s="32" t="s">
        <v>207</v>
      </c>
      <c r="E39" s="32" t="s">
        <v>21</v>
      </c>
      <c r="F39" s="30"/>
      <c r="G39" s="30" t="s">
        <v>230</v>
      </c>
      <c r="H39" s="30">
        <v>502020112</v>
      </c>
      <c r="I39" s="31">
        <v>217.6</v>
      </c>
      <c r="J39" s="30" t="s">
        <v>18</v>
      </c>
      <c r="K39" s="32" t="s">
        <v>190</v>
      </c>
    </row>
    <row r="40" spans="2:16" x14ac:dyDescent="0.2">
      <c r="B40" s="32">
        <v>2020</v>
      </c>
      <c r="C40" s="32" t="s">
        <v>192</v>
      </c>
      <c r="D40" s="32" t="s">
        <v>191</v>
      </c>
      <c r="E40" s="32" t="s">
        <v>233</v>
      </c>
      <c r="F40" s="30"/>
      <c r="G40" s="30" t="s">
        <v>230</v>
      </c>
      <c r="H40" s="30">
        <v>502020112</v>
      </c>
      <c r="I40" s="31">
        <v>128.5</v>
      </c>
      <c r="J40" s="30" t="s">
        <v>18</v>
      </c>
      <c r="K40" s="32" t="s">
        <v>190</v>
      </c>
    </row>
    <row r="41" spans="2:16" x14ac:dyDescent="0.2">
      <c r="B41" s="7"/>
      <c r="C41" s="8"/>
      <c r="D41" s="8"/>
      <c r="E41" s="10"/>
      <c r="I41" s="19"/>
      <c r="J41" s="10"/>
      <c r="K41" s="23"/>
    </row>
    <row r="42" spans="2:16" x14ac:dyDescent="0.2">
      <c r="B42" s="22">
        <v>2020</v>
      </c>
      <c r="C42" s="17" t="s">
        <v>66</v>
      </c>
      <c r="D42" s="17" t="s">
        <v>196</v>
      </c>
      <c r="E42" s="18" t="s">
        <v>197</v>
      </c>
      <c r="F42" s="20"/>
      <c r="G42" s="18" t="s">
        <v>198</v>
      </c>
      <c r="H42" s="20">
        <v>502020112</v>
      </c>
      <c r="I42" s="21">
        <v>40437.379999999997</v>
      </c>
      <c r="J42" s="18" t="s">
        <v>4</v>
      </c>
      <c r="K42" s="24"/>
    </row>
    <row r="43" spans="2:16" x14ac:dyDescent="0.2">
      <c r="B43" s="17">
        <v>2020</v>
      </c>
      <c r="C43" s="17" t="s">
        <v>69</v>
      </c>
      <c r="D43" s="17" t="s">
        <v>70</v>
      </c>
      <c r="E43" s="17" t="s">
        <v>29</v>
      </c>
      <c r="F43" s="18"/>
      <c r="G43" s="18" t="s">
        <v>186</v>
      </c>
      <c r="H43" s="20">
        <v>501010311</v>
      </c>
      <c r="I43" s="21">
        <v>20788.8</v>
      </c>
      <c r="J43" s="20" t="s">
        <v>28</v>
      </c>
      <c r="K43" s="24" t="s">
        <v>195</v>
      </c>
    </row>
    <row r="44" spans="2:16" ht="12.75" customHeight="1" x14ac:dyDescent="0.2"/>
    <row r="45" spans="2:16" ht="12.75" customHeight="1" x14ac:dyDescent="0.2">
      <c r="B45" s="11" t="s">
        <v>53</v>
      </c>
      <c r="C45" s="12"/>
      <c r="D45" s="12"/>
      <c r="E45" s="12"/>
      <c r="F45" s="12"/>
      <c r="G45" s="12"/>
    </row>
    <row r="46" spans="2:16" ht="12.75" customHeight="1" x14ac:dyDescent="0.2"/>
    <row r="47" spans="2:16" ht="12.75" customHeight="1" x14ac:dyDescent="0.2">
      <c r="B47" s="6" t="s">
        <v>51</v>
      </c>
      <c r="C47" s="6" t="s">
        <v>46</v>
      </c>
      <c r="D47" s="6" t="s">
        <v>59</v>
      </c>
      <c r="E47" s="6" t="s">
        <v>47</v>
      </c>
      <c r="F47" s="6" t="s">
        <v>48</v>
      </c>
      <c r="G47" s="6" t="s">
        <v>52</v>
      </c>
    </row>
    <row r="48" spans="2:16" ht="12.75" customHeight="1" x14ac:dyDescent="0.2">
      <c r="B48" s="7">
        <v>2018</v>
      </c>
      <c r="C48" s="8" t="s">
        <v>57</v>
      </c>
      <c r="D48" s="7" t="s">
        <v>60</v>
      </c>
      <c r="E48" s="8" t="s">
        <v>61</v>
      </c>
      <c r="F48" s="14">
        <v>2021</v>
      </c>
      <c r="G48" s="10" t="s">
        <v>58</v>
      </c>
    </row>
    <row r="49" spans="2:12" ht="12.75" customHeight="1" x14ac:dyDescent="0.2">
      <c r="B49" s="7">
        <v>2020</v>
      </c>
      <c r="C49" s="8" t="s">
        <v>93</v>
      </c>
      <c r="D49" s="7" t="s">
        <v>94</v>
      </c>
      <c r="E49" t="s">
        <v>30</v>
      </c>
      <c r="F49" s="14">
        <v>2021</v>
      </c>
      <c r="G49" s="13" t="s">
        <v>95</v>
      </c>
    </row>
    <row r="50" spans="2:12" ht="12.75" customHeight="1" x14ac:dyDescent="0.2">
      <c r="B50" s="7">
        <v>2020</v>
      </c>
      <c r="C50" s="8" t="s">
        <v>99</v>
      </c>
      <c r="D50" s="7" t="s">
        <v>98</v>
      </c>
      <c r="E50" t="s">
        <v>37</v>
      </c>
      <c r="F50" s="14" t="s">
        <v>97</v>
      </c>
      <c r="G50" t="s">
        <v>96</v>
      </c>
    </row>
    <row r="51" spans="2:12" ht="12.75" customHeight="1" x14ac:dyDescent="0.2">
      <c r="B51" s="7">
        <v>2020</v>
      </c>
      <c r="C51" s="8" t="s">
        <v>62</v>
      </c>
      <c r="D51" s="7" t="s">
        <v>64</v>
      </c>
      <c r="E51" s="8" t="s">
        <v>65</v>
      </c>
      <c r="F51" s="14">
        <v>2021</v>
      </c>
      <c r="G51" s="10" t="s">
        <v>63</v>
      </c>
    </row>
    <row r="52" spans="2:12" s="28" customFormat="1" ht="25.5" customHeight="1" x14ac:dyDescent="0.2">
      <c r="B52" s="25">
        <v>2020</v>
      </c>
      <c r="C52" s="26" t="s">
        <v>111</v>
      </c>
      <c r="D52" s="27"/>
      <c r="E52" s="27"/>
      <c r="F52" s="27"/>
      <c r="G52" s="28" t="s">
        <v>3</v>
      </c>
      <c r="H52" s="29" t="s">
        <v>185</v>
      </c>
      <c r="K52" s="59" t="s">
        <v>145</v>
      </c>
      <c r="L52" s="59"/>
    </row>
    <row r="54" spans="2:12" ht="13.5" customHeight="1" x14ac:dyDescent="0.2"/>
    <row r="55" spans="2:12" x14ac:dyDescent="0.2">
      <c r="B55" s="11" t="s">
        <v>114</v>
      </c>
      <c r="C55" s="12"/>
      <c r="D55" s="12"/>
      <c r="E55" s="12"/>
      <c r="F55" s="12"/>
      <c r="G55" s="12"/>
    </row>
    <row r="57" spans="2:12" x14ac:dyDescent="0.2">
      <c r="B57" s="6" t="s">
        <v>51</v>
      </c>
      <c r="C57" s="6" t="s">
        <v>46</v>
      </c>
      <c r="D57" s="6" t="s">
        <v>59</v>
      </c>
      <c r="E57" s="6" t="s">
        <v>47</v>
      </c>
      <c r="F57" s="6" t="s">
        <v>48</v>
      </c>
      <c r="G57" s="6" t="s">
        <v>52</v>
      </c>
    </row>
    <row r="58" spans="2:12" x14ac:dyDescent="0.2">
      <c r="B58" s="8">
        <v>2020</v>
      </c>
      <c r="C58" s="8" t="s">
        <v>188</v>
      </c>
      <c r="D58" s="6"/>
      <c r="E58" s="6"/>
      <c r="F58" s="6"/>
      <c r="G58" s="9" t="s">
        <v>189</v>
      </c>
    </row>
    <row r="59" spans="2:12" x14ac:dyDescent="0.2">
      <c r="B59" s="7">
        <v>2020</v>
      </c>
      <c r="C59" s="8" t="s">
        <v>167</v>
      </c>
      <c r="D59" s="8"/>
      <c r="E59" s="8"/>
      <c r="F59" s="8"/>
      <c r="G59" s="9" t="s">
        <v>187</v>
      </c>
    </row>
    <row r="60" spans="2:12" x14ac:dyDescent="0.2">
      <c r="B60" s="7">
        <v>2020</v>
      </c>
      <c r="C60" s="7" t="s">
        <v>112</v>
      </c>
      <c r="G60" t="s">
        <v>113</v>
      </c>
    </row>
    <row r="61" spans="2:12" x14ac:dyDescent="0.2">
      <c r="B61" s="7">
        <v>2020</v>
      </c>
      <c r="C61" s="7" t="s">
        <v>115</v>
      </c>
      <c r="G61" t="s">
        <v>116</v>
      </c>
    </row>
    <row r="62" spans="2:12" x14ac:dyDescent="0.2">
      <c r="B62" s="7">
        <v>2020</v>
      </c>
      <c r="C62" s="8" t="s">
        <v>146</v>
      </c>
      <c r="G62" s="10" t="s">
        <v>147</v>
      </c>
    </row>
    <row r="63" spans="2:12" x14ac:dyDescent="0.2">
      <c r="B63" s="7">
        <v>2020</v>
      </c>
      <c r="C63" s="7" t="s">
        <v>172</v>
      </c>
      <c r="G63" s="10" t="s">
        <v>173</v>
      </c>
    </row>
    <row r="64" spans="2:12" x14ac:dyDescent="0.2">
      <c r="B64" s="7">
        <v>2020</v>
      </c>
      <c r="C64" s="7" t="s">
        <v>117</v>
      </c>
      <c r="G64" t="s">
        <v>120</v>
      </c>
    </row>
    <row r="65" spans="2:12" x14ac:dyDescent="0.2">
      <c r="B65" s="7">
        <v>2020</v>
      </c>
      <c r="C65" s="7" t="s">
        <v>118</v>
      </c>
      <c r="G65" t="s">
        <v>119</v>
      </c>
    </row>
    <row r="66" spans="2:12" x14ac:dyDescent="0.2">
      <c r="B66" s="7">
        <v>2020</v>
      </c>
      <c r="C66" s="7" t="s">
        <v>121</v>
      </c>
      <c r="G66" t="s">
        <v>122</v>
      </c>
    </row>
    <row r="67" spans="2:12" x14ac:dyDescent="0.2">
      <c r="B67" s="7">
        <v>2020</v>
      </c>
      <c r="C67" s="7" t="s">
        <v>175</v>
      </c>
      <c r="D67" s="7"/>
      <c r="G67" s="10" t="s">
        <v>206</v>
      </c>
      <c r="I67" s="19"/>
      <c r="K67" s="23"/>
      <c r="L67" s="10"/>
    </row>
    <row r="68" spans="2:12" x14ac:dyDescent="0.2">
      <c r="B68" s="7">
        <v>2020</v>
      </c>
      <c r="C68" s="8" t="s">
        <v>54</v>
      </c>
      <c r="G68" s="10" t="s">
        <v>160</v>
      </c>
    </row>
    <row r="69" spans="2:12" x14ac:dyDescent="0.2">
      <c r="B69" s="7">
        <v>2020</v>
      </c>
      <c r="C69" s="8" t="s">
        <v>55</v>
      </c>
      <c r="D69" s="8"/>
      <c r="G69" s="10" t="s">
        <v>110</v>
      </c>
    </row>
    <row r="70" spans="2:12" x14ac:dyDescent="0.2">
      <c r="B70" s="7">
        <v>2020</v>
      </c>
      <c r="C70" s="8" t="s">
        <v>139</v>
      </c>
      <c r="G70" s="10" t="s">
        <v>148</v>
      </c>
    </row>
    <row r="71" spans="2:12" x14ac:dyDescent="0.2">
      <c r="B71" s="7">
        <v>2020</v>
      </c>
      <c r="C71" s="8" t="s">
        <v>140</v>
      </c>
      <c r="G71" s="10" t="s">
        <v>149</v>
      </c>
    </row>
    <row r="72" spans="2:12" x14ac:dyDescent="0.2">
      <c r="B72" s="7">
        <v>2020</v>
      </c>
      <c r="C72" s="8" t="s">
        <v>161</v>
      </c>
      <c r="G72" s="10" t="s">
        <v>162</v>
      </c>
    </row>
  </sheetData>
  <sortState ref="B19:G29">
    <sortCondition ref="B19:B29"/>
    <sortCondition ref="C19:C29"/>
  </sortState>
  <mergeCells count="2">
    <mergeCell ref="K52:L52"/>
    <mergeCell ref="O36:P38"/>
  </mergeCells>
  <pageMargins left="0.25" right="0.25" top="0.75" bottom="0.75" header="0.3" footer="0.3"/>
  <pageSetup paperSize="8" scale="8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workbookViewId="0"/>
  </sheetViews>
  <sheetFormatPr defaultRowHeight="12.75" x14ac:dyDescent="0.2"/>
  <cols>
    <col min="1" max="1" width="2.42578125" customWidth="1"/>
    <col min="2" max="2" width="57" bestFit="1" customWidth="1"/>
    <col min="3" max="3" width="32" bestFit="1" customWidth="1"/>
    <col min="4" max="4" width="26.85546875" bestFit="1" customWidth="1"/>
    <col min="5" max="5" width="9.85546875" bestFit="1" customWidth="1"/>
    <col min="6" max="6" width="10" style="7" bestFit="1" customWidth="1"/>
    <col min="7" max="7" width="19.5703125" bestFit="1" customWidth="1"/>
  </cols>
  <sheetData>
    <row r="2" spans="2:7" x14ac:dyDescent="0.2">
      <c r="B2" s="11" t="s">
        <v>235</v>
      </c>
      <c r="C2" s="12"/>
      <c r="D2" s="12"/>
    </row>
    <row r="4" spans="2:7" x14ac:dyDescent="0.2">
      <c r="B4" s="33" t="s">
        <v>256</v>
      </c>
      <c r="C4" s="33" t="s">
        <v>237</v>
      </c>
      <c r="D4" s="33" t="s">
        <v>238</v>
      </c>
      <c r="E4" s="33" t="s">
        <v>239</v>
      </c>
      <c r="F4" s="33" t="s">
        <v>257</v>
      </c>
    </row>
    <row r="5" spans="2:7" x14ac:dyDescent="0.2">
      <c r="B5" s="36" t="s">
        <v>240</v>
      </c>
      <c r="C5" s="39" t="s">
        <v>241</v>
      </c>
      <c r="D5" s="39" t="s">
        <v>242</v>
      </c>
      <c r="E5" s="37">
        <v>36600</v>
      </c>
      <c r="F5" s="39">
        <v>101020501</v>
      </c>
    </row>
    <row r="6" spans="2:7" x14ac:dyDescent="0.2">
      <c r="B6" s="34" t="s">
        <v>36</v>
      </c>
      <c r="C6" s="38" t="s">
        <v>243</v>
      </c>
      <c r="D6" s="38" t="s">
        <v>236</v>
      </c>
      <c r="E6" s="35">
        <v>7928.78</v>
      </c>
      <c r="F6" s="38">
        <v>101020501</v>
      </c>
    </row>
    <row r="7" spans="2:7" x14ac:dyDescent="0.2">
      <c r="B7" s="36" t="s">
        <v>32</v>
      </c>
      <c r="C7" s="39" t="s">
        <v>244</v>
      </c>
      <c r="D7" s="39" t="s">
        <v>245</v>
      </c>
      <c r="E7" s="37">
        <v>47183.5</v>
      </c>
      <c r="F7" s="39">
        <v>101020501</v>
      </c>
    </row>
    <row r="8" spans="2:7" x14ac:dyDescent="0.2">
      <c r="B8" s="34" t="s">
        <v>11</v>
      </c>
      <c r="C8" s="38" t="s">
        <v>249</v>
      </c>
      <c r="D8" s="38" t="s">
        <v>250</v>
      </c>
      <c r="E8" s="35">
        <v>34831</v>
      </c>
      <c r="F8" s="38">
        <v>101020501</v>
      </c>
    </row>
    <row r="9" spans="2:7" x14ac:dyDescent="0.2">
      <c r="B9" s="36" t="s">
        <v>11</v>
      </c>
      <c r="C9" s="39" t="s">
        <v>251</v>
      </c>
      <c r="D9" s="39" t="s">
        <v>252</v>
      </c>
      <c r="E9" s="37">
        <v>61000</v>
      </c>
      <c r="F9" s="39">
        <v>101020501</v>
      </c>
    </row>
    <row r="10" spans="2:7" x14ac:dyDescent="0.2">
      <c r="B10" s="34" t="s">
        <v>253</v>
      </c>
      <c r="C10" s="38" t="s">
        <v>254</v>
      </c>
      <c r="D10" s="38" t="s">
        <v>255</v>
      </c>
      <c r="E10" s="35">
        <v>59699.43</v>
      </c>
      <c r="F10" s="38">
        <v>503020101</v>
      </c>
    </row>
    <row r="11" spans="2:7" x14ac:dyDescent="0.2">
      <c r="C11" s="7"/>
      <c r="D11" s="7"/>
    </row>
    <row r="12" spans="2:7" x14ac:dyDescent="0.2">
      <c r="B12" s="36" t="s">
        <v>246</v>
      </c>
      <c r="C12" s="39" t="s">
        <v>247</v>
      </c>
      <c r="D12" s="39" t="s">
        <v>248</v>
      </c>
      <c r="E12" s="37">
        <v>48556</v>
      </c>
      <c r="F12" s="39">
        <v>101020501</v>
      </c>
      <c r="G12" s="60" t="s">
        <v>258</v>
      </c>
    </row>
    <row r="13" spans="2:7" x14ac:dyDescent="0.2">
      <c r="B13" s="34" t="s">
        <v>246</v>
      </c>
      <c r="C13" s="38" t="s">
        <v>247</v>
      </c>
      <c r="D13" s="38" t="s">
        <v>248</v>
      </c>
      <c r="E13" s="35">
        <v>3733.2</v>
      </c>
      <c r="F13" s="38">
        <v>501010311</v>
      </c>
      <c r="G13" s="61"/>
    </row>
  </sheetData>
  <mergeCells count="1">
    <mergeCell ref="G12:G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1666F67BD8394DBBAFA9A8A51FAB64" ma:contentTypeVersion="14" ma:contentTypeDescription="Creare un nuovo documento." ma:contentTypeScope="" ma:versionID="730accb1872080dc3f466f8103b319b1">
  <xsd:schema xmlns:xsd="http://www.w3.org/2001/XMLSchema" xmlns:xs="http://www.w3.org/2001/XMLSchema" xmlns:p="http://schemas.microsoft.com/office/2006/metadata/properties" xmlns:ns3="bb17134f-4628-4e8d-a684-1b204be2b97f" xmlns:ns4="6c7b615c-738f-4853-8d59-56ee4bdf5c27" targetNamespace="http://schemas.microsoft.com/office/2006/metadata/properties" ma:root="true" ma:fieldsID="38e5a0f8afc7f7bed816a33006b06c89" ns3:_="" ns4:_="">
    <xsd:import namespace="bb17134f-4628-4e8d-a684-1b204be2b97f"/>
    <xsd:import namespace="6c7b615c-738f-4853-8d59-56ee4bdf5c2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7134f-4628-4e8d-a684-1b204be2b97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7b615c-738f-4853-8d59-56ee4bdf5c2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FD62B-6500-4461-825E-6DDAF2A4A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7134f-4628-4e8d-a684-1b204be2b97f"/>
    <ds:schemaRef ds:uri="6c7b615c-738f-4853-8d59-56ee4bdf5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CB7F89-98EC-4898-B32C-C00B3A214A84}">
  <ds:schemaRefs>
    <ds:schemaRef ds:uri="http://schemas.openxmlformats.org/package/2006/metadata/core-properties"/>
    <ds:schemaRef ds:uri="http://purl.org/dc/elements/1.1/"/>
    <ds:schemaRef ds:uri="http://schemas.microsoft.com/office/2006/metadata/properties"/>
    <ds:schemaRef ds:uri="bb17134f-4628-4e8d-a684-1b204be2b97f"/>
    <ds:schemaRef ds:uri="http://schemas.microsoft.com/office/2006/documentManagement/types"/>
    <ds:schemaRef ds:uri="http://purl.org/dc/terms/"/>
    <ds:schemaRef ds:uri="6c7b615c-738f-4853-8d59-56ee4bdf5c27"/>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8C3B5C0-6AAB-49C3-85E3-A6A0C22B30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Perrotta Davide</dc:creator>
  <cp:lastModifiedBy>Lappa Donatella</cp:lastModifiedBy>
  <cp:lastPrinted>2023-11-23T11:50:55Z</cp:lastPrinted>
  <dcterms:created xsi:type="dcterms:W3CDTF">2019-04-10T10:13:49Z</dcterms:created>
  <dcterms:modified xsi:type="dcterms:W3CDTF">2023-11-27T14:13:07Z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0x010100971666F67BD8394DBBAFA9A8A51FAB64</vt:lpwstr>
  </property>
</Properties>
</file>